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ummary revised" sheetId="8" r:id="rId1"/>
    <sheet name="STOCK LISTS (PUMA KIDS)" sheetId="3" r:id="rId2"/>
    <sheet name="STOCK LISTS (CK)" sheetId="6" r:id="rId3"/>
  </sheets>
  <calcPr calcId="152511"/>
</workbook>
</file>

<file path=xl/calcChain.xml><?xml version="1.0" encoding="utf-8"?>
<calcChain xmlns="http://schemas.openxmlformats.org/spreadsheetml/2006/main">
  <c r="J14" i="6" l="1"/>
  <c r="S243" i="3"/>
  <c r="S242" i="3"/>
  <c r="S241" i="3"/>
  <c r="S240" i="3"/>
  <c r="S239" i="3"/>
  <c r="S238" i="3"/>
  <c r="S237" i="3"/>
  <c r="S236" i="3"/>
  <c r="S235" i="3"/>
  <c r="S234" i="3"/>
  <c r="S233" i="3"/>
  <c r="S232" i="3"/>
  <c r="S231" i="3"/>
  <c r="S230" i="3"/>
  <c r="S229" i="3"/>
  <c r="S228" i="3"/>
  <c r="S227" i="3"/>
  <c r="S226" i="3"/>
  <c r="S225" i="3"/>
  <c r="S224" i="3"/>
  <c r="S223" i="3"/>
  <c r="S222" i="3"/>
  <c r="S221" i="3"/>
  <c r="S220" i="3"/>
  <c r="S219" i="3"/>
  <c r="S218" i="3"/>
  <c r="S217" i="3"/>
  <c r="S216" i="3"/>
  <c r="S215" i="3"/>
  <c r="S214" i="3"/>
  <c r="S213" i="3"/>
  <c r="S212" i="3"/>
  <c r="S211" i="3"/>
  <c r="S210" i="3"/>
  <c r="S209" i="3"/>
  <c r="S208" i="3"/>
  <c r="S207" i="3"/>
  <c r="S206" i="3"/>
  <c r="S205" i="3"/>
  <c r="S204" i="3"/>
  <c r="S203" i="3"/>
  <c r="S202" i="3"/>
  <c r="S201" i="3"/>
  <c r="S200" i="3"/>
  <c r="S199" i="3"/>
  <c r="S198" i="3"/>
  <c r="S197" i="3"/>
  <c r="S196" i="3"/>
  <c r="S195" i="3"/>
  <c r="S194" i="3"/>
  <c r="S193" i="3"/>
  <c r="S192" i="3"/>
  <c r="S191" i="3"/>
  <c r="S190" i="3"/>
  <c r="S189" i="3"/>
  <c r="S188" i="3"/>
  <c r="S187" i="3"/>
  <c r="S186" i="3"/>
  <c r="S185" i="3"/>
  <c r="S184" i="3"/>
  <c r="S183" i="3"/>
  <c r="S182" i="3"/>
  <c r="S181" i="3"/>
  <c r="S180" i="3"/>
  <c r="S179" i="3"/>
  <c r="S178" i="3"/>
  <c r="S177" i="3"/>
  <c r="S176" i="3"/>
  <c r="S175" i="3"/>
  <c r="S174" i="3"/>
  <c r="S173" i="3"/>
  <c r="S172" i="3"/>
  <c r="S171" i="3"/>
  <c r="S170" i="3"/>
  <c r="S169" i="3"/>
  <c r="S168" i="3"/>
  <c r="S167" i="3"/>
  <c r="S166" i="3"/>
  <c r="S165" i="3"/>
  <c r="S164" i="3"/>
  <c r="S163" i="3"/>
  <c r="S162" i="3"/>
  <c r="S161" i="3"/>
  <c r="S160" i="3"/>
  <c r="S159" i="3"/>
  <c r="S158" i="3"/>
  <c r="S157" i="3"/>
  <c r="S156" i="3"/>
  <c r="S155" i="3"/>
  <c r="S154" i="3"/>
  <c r="S153" i="3"/>
  <c r="S152" i="3"/>
  <c r="S151" i="3"/>
  <c r="S150" i="3"/>
  <c r="S149" i="3"/>
  <c r="S148" i="3"/>
  <c r="S147" i="3"/>
  <c r="S146" i="3"/>
  <c r="S145" i="3"/>
  <c r="S144" i="3"/>
  <c r="S143" i="3"/>
  <c r="S142" i="3"/>
  <c r="S141" i="3"/>
  <c r="S140" i="3"/>
  <c r="S139" i="3"/>
  <c r="S138" i="3"/>
  <c r="S137" i="3"/>
  <c r="S136" i="3"/>
  <c r="S135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J14" i="3"/>
  <c r="G14" i="3"/>
  <c r="E61" i="8"/>
  <c r="D61" i="8"/>
  <c r="C61" i="8"/>
  <c r="E57" i="8"/>
  <c r="D57" i="8"/>
  <c r="C57" i="8"/>
  <c r="C63" i="8" s="1"/>
  <c r="E51" i="8"/>
  <c r="D51" i="8"/>
  <c r="C51" i="8"/>
  <c r="E45" i="8"/>
  <c r="E63" i="8" s="1"/>
  <c r="E66" i="8" s="1"/>
  <c r="D45" i="8"/>
  <c r="D63" i="8" s="1"/>
  <c r="C45" i="8"/>
  <c r="E33" i="8"/>
  <c r="D33" i="8"/>
  <c r="C33" i="8"/>
  <c r="C35" i="8" s="1"/>
  <c r="E31" i="8"/>
  <c r="D31" i="8"/>
  <c r="C31" i="8"/>
  <c r="E27" i="8"/>
  <c r="D27" i="8"/>
  <c r="C27" i="8"/>
  <c r="E14" i="8"/>
  <c r="D14" i="8"/>
  <c r="D35" i="8" s="1"/>
  <c r="C14" i="8"/>
  <c r="E10" i="8"/>
  <c r="D10" i="8"/>
  <c r="C10" i="8"/>
  <c r="E35" i="8"/>
  <c r="F10" i="8" l="1"/>
  <c r="C66" i="8"/>
  <c r="F9" i="8"/>
  <c r="F23" i="8"/>
  <c r="F35" i="8"/>
  <c r="F15" i="8"/>
  <c r="F5" i="8"/>
  <c r="F19" i="8"/>
  <c r="F30" i="8"/>
  <c r="F27" i="8"/>
  <c r="F11" i="8"/>
  <c r="F24" i="8"/>
  <c r="F4" i="8"/>
  <c r="F18" i="8"/>
  <c r="F8" i="8"/>
  <c r="F22" i="8"/>
  <c r="F17" i="8"/>
  <c r="F29" i="8"/>
  <c r="F7" i="8"/>
  <c r="F21" i="8"/>
  <c r="F13" i="8"/>
  <c r="F25" i="8"/>
  <c r="F33" i="8"/>
  <c r="F31" i="8"/>
  <c r="F6" i="8"/>
  <c r="F20" i="8"/>
  <c r="F32" i="8"/>
  <c r="F12" i="8"/>
  <c r="F26" i="8"/>
  <c r="F16" i="8"/>
  <c r="F28" i="8"/>
  <c r="F48" i="8"/>
  <c r="F55" i="8"/>
  <c r="D66" i="8"/>
  <c r="F49" i="8"/>
  <c r="F41" i="8"/>
  <c r="F50" i="8"/>
  <c r="F56" i="8"/>
  <c r="F42" i="8"/>
  <c r="F53" i="8"/>
  <c r="F51" i="8"/>
  <c r="F47" i="8"/>
  <c r="F52" i="8"/>
  <c r="F58" i="8"/>
  <c r="F44" i="8"/>
  <c r="F59" i="8"/>
  <c r="F57" i="8"/>
  <c r="F43" i="8"/>
  <c r="F54" i="8"/>
  <c r="F60" i="8"/>
  <c r="F46" i="8"/>
  <c r="F61" i="8"/>
  <c r="F14" i="8"/>
  <c r="F45" i="8"/>
  <c r="F63" i="8" l="1"/>
</calcChain>
</file>

<file path=xl/sharedStrings.xml><?xml version="1.0" encoding="utf-8"?>
<sst xmlns="http://schemas.openxmlformats.org/spreadsheetml/2006/main" count="4219" uniqueCount="1068">
  <si>
    <t>DE</t>
  </si>
  <si>
    <t>TOTAL</t>
    <phoneticPr fontId="0" type="Hiragana"/>
  </si>
  <si>
    <t>COLOR</t>
    <phoneticPr fontId="0" type="Hiragana"/>
  </si>
  <si>
    <t>7Y</t>
    <phoneticPr fontId="0" type="Hiragana"/>
  </si>
  <si>
    <t>9Y</t>
    <phoneticPr fontId="0" type="Hiragana"/>
  </si>
  <si>
    <t>11Y</t>
    <phoneticPr fontId="0" type="Hiragana"/>
  </si>
  <si>
    <t>14Y</t>
    <phoneticPr fontId="0" type="Hiragana"/>
  </si>
  <si>
    <t>A</t>
    <phoneticPr fontId="0" type="Hiragana"/>
  </si>
  <si>
    <t>B</t>
    <phoneticPr fontId="0" type="Hiragana"/>
  </si>
  <si>
    <t>FREE</t>
    <phoneticPr fontId="0" type="Hiragana"/>
  </si>
  <si>
    <t>S</t>
    <phoneticPr fontId="0" type="Hiragana"/>
  </si>
  <si>
    <t>M</t>
    <phoneticPr fontId="0" type="Hiragana"/>
  </si>
  <si>
    <t>L</t>
    <phoneticPr fontId="0" type="Hiragana"/>
  </si>
  <si>
    <t>XL</t>
    <phoneticPr fontId="0" type="Hiragana"/>
  </si>
  <si>
    <t>C</t>
    <phoneticPr fontId="0" type="Hiragana"/>
  </si>
  <si>
    <t>D</t>
    <phoneticPr fontId="0" type="Hiragana"/>
  </si>
  <si>
    <t>KIDS</t>
    <phoneticPr fontId="0" type="Hiragana"/>
  </si>
  <si>
    <t>E</t>
    <phoneticPr fontId="0" type="Hiragana"/>
  </si>
  <si>
    <t>8Y</t>
    <phoneticPr fontId="0" type="Hiragana"/>
  </si>
  <si>
    <t>10Y</t>
    <phoneticPr fontId="0" type="Hiragana"/>
  </si>
  <si>
    <t>12Y</t>
    <phoneticPr fontId="0" type="Hiragana"/>
  </si>
  <si>
    <t>F</t>
    <phoneticPr fontId="0" type="Hiragana"/>
  </si>
  <si>
    <t>G</t>
    <phoneticPr fontId="0" type="Hiragana"/>
  </si>
  <si>
    <t>S-M</t>
    <phoneticPr fontId="0" type="Hiragana"/>
  </si>
  <si>
    <t>M-L</t>
    <phoneticPr fontId="0" type="Hiragana"/>
  </si>
  <si>
    <t>5Y</t>
    <phoneticPr fontId="0" type="Hiragana"/>
  </si>
  <si>
    <t>IMAGE</t>
    <phoneticPr fontId="0" type="Hiragana"/>
  </si>
  <si>
    <t>DESCRIPTION</t>
    <phoneticPr fontId="0" type="Hiragana"/>
  </si>
  <si>
    <t>STYLE NO</t>
    <phoneticPr fontId="0" type="Hiragana"/>
  </si>
  <si>
    <t>CATEGORY</t>
    <phoneticPr fontId="0" type="Hiragana"/>
  </si>
  <si>
    <t>Hooded Jacket</t>
    <phoneticPr fontId="0" type="Hiragana"/>
  </si>
  <si>
    <t>season</t>
    <phoneticPr fontId="0" type="Hiragana"/>
  </si>
  <si>
    <t>YEAR</t>
    <phoneticPr fontId="0" type="Hiragana"/>
  </si>
  <si>
    <t>STOCK QTY BY SIZE</t>
    <phoneticPr fontId="0" type="Hiragana"/>
  </si>
  <si>
    <t>FALL</t>
    <phoneticPr fontId="0" type="Hiragana"/>
  </si>
  <si>
    <t>PU33JK301</t>
  </si>
  <si>
    <t>PU33JK302</t>
  </si>
  <si>
    <t>PU33JK303</t>
  </si>
  <si>
    <t>PU33JK304</t>
  </si>
  <si>
    <t>PU33VT301</t>
  </si>
  <si>
    <t>PU33TR301</t>
  </si>
  <si>
    <t>PU33TC301</t>
  </si>
  <si>
    <t>PU33TH301</t>
  </si>
  <si>
    <t>PU33TR302</t>
  </si>
  <si>
    <t>PU33MR301</t>
  </si>
  <si>
    <t>PU33MR302</t>
  </si>
  <si>
    <t>PU33TR303</t>
  </si>
  <si>
    <t>PU33MR303</t>
  </si>
  <si>
    <t>PU33TH302</t>
  </si>
  <si>
    <t>PU33TH303</t>
  </si>
  <si>
    <t>PU33OD301</t>
  </si>
  <si>
    <t>PU33OD302</t>
  </si>
  <si>
    <t>PU33OP301</t>
  </si>
  <si>
    <t>PU33PL301</t>
  </si>
  <si>
    <t>PU33PD301</t>
  </si>
  <si>
    <t>PU33PL302</t>
  </si>
  <si>
    <t>PU33PD303</t>
  </si>
  <si>
    <t>PU33PD304</t>
  </si>
  <si>
    <t>PU33PD305</t>
  </si>
  <si>
    <t>PU33PS301</t>
  </si>
  <si>
    <t>PU33PS302</t>
  </si>
  <si>
    <t>PU33OS301</t>
  </si>
  <si>
    <t>PU33OS302</t>
  </si>
  <si>
    <t>PU33OS303</t>
  </si>
  <si>
    <t>PU33OS304</t>
  </si>
  <si>
    <t>PU33OS305</t>
  </si>
  <si>
    <t>PU33OS306</t>
  </si>
  <si>
    <t>PU33AH301</t>
  </si>
  <si>
    <t>PU33AH302</t>
  </si>
  <si>
    <t>PU33AC301</t>
  </si>
  <si>
    <t>PU33AC302</t>
  </si>
  <si>
    <t>PU33AC303</t>
  </si>
  <si>
    <t>PU33AC304</t>
  </si>
  <si>
    <t>PU33AB301</t>
  </si>
  <si>
    <t>PU33AB302</t>
  </si>
  <si>
    <t>PU33AB303</t>
  </si>
  <si>
    <t>PU33AB304</t>
  </si>
  <si>
    <t>PU33AB305</t>
  </si>
  <si>
    <t>PU33AB306</t>
  </si>
  <si>
    <t>PU33AB307</t>
  </si>
  <si>
    <t>EG</t>
  </si>
  <si>
    <t>CR</t>
  </si>
  <si>
    <t>BK</t>
  </si>
  <si>
    <t>KI</t>
  </si>
  <si>
    <t>LG</t>
  </si>
  <si>
    <t>WH</t>
  </si>
  <si>
    <t>GA</t>
  </si>
  <si>
    <t>CA</t>
  </si>
  <si>
    <t>VT</t>
  </si>
  <si>
    <t>TU</t>
  </si>
  <si>
    <t>IV</t>
  </si>
  <si>
    <t>MY</t>
  </si>
  <si>
    <t>UT</t>
  </si>
  <si>
    <t>PK</t>
  </si>
  <si>
    <t>OU</t>
  </si>
  <si>
    <t>MN</t>
  </si>
  <si>
    <t>NB</t>
  </si>
  <si>
    <t>SD</t>
  </si>
  <si>
    <t>BL</t>
  </si>
  <si>
    <t>SU</t>
  </si>
  <si>
    <t>MK A.F SUPER PUMA JP</t>
  </si>
  <si>
    <t>MK A.F PRIME JP</t>
  </si>
  <si>
    <t>MK A.F BRAND LOVE JP</t>
  </si>
  <si>
    <t>MK A.F SUPER PUMA JP2</t>
  </si>
  <si>
    <t>MK A.F SUPER PUMA VT</t>
  </si>
  <si>
    <t>MK A.F SUPER PUMA B.TS</t>
  </si>
  <si>
    <t>MK A.F SUPER PUMA P.TS</t>
  </si>
  <si>
    <t>MK A.F SUPER PUMA H.TS</t>
  </si>
  <si>
    <t>MK A.F PRIME N.TS</t>
  </si>
  <si>
    <t>MK A.F CORE M.TS</t>
  </si>
  <si>
    <t>MK A.F FLWR M.TS</t>
  </si>
  <si>
    <t>MK A.F BETTER B.TS</t>
  </si>
  <si>
    <t>MK A.F BRAND LOVE M.TS2</t>
  </si>
  <si>
    <t>MK A.F BRAND LOVE H.TS</t>
  </si>
  <si>
    <t>MK A.F BETTER H.TS</t>
  </si>
  <si>
    <t>MK A.F CORE OPS</t>
  </si>
  <si>
    <t>MK A.F BRAND LOVE OPS1</t>
  </si>
  <si>
    <t>MK A.F BRAND LOVE OPS2</t>
  </si>
  <si>
    <t>MK A.F CORE B.PT</t>
  </si>
  <si>
    <t>MK A.F CORE J.PT</t>
  </si>
  <si>
    <t>MK A.F PRIME J.PT1</t>
  </si>
  <si>
    <t>MK A.F PRIME J.PT2</t>
  </si>
  <si>
    <t>MK A.F BRAND LOVE J.PT</t>
  </si>
  <si>
    <t>MK A.F BETTER J.PT</t>
  </si>
  <si>
    <t>MK A.F PRIME LG1</t>
  </si>
  <si>
    <t>MK A.F PRIME LG3</t>
  </si>
  <si>
    <t>MK A.F SUPER PUMA M.SET1</t>
  </si>
  <si>
    <t>MK A.F SUPER PUMA M.SET2</t>
  </si>
  <si>
    <t>MK A.F SUPER PUMA M.SET3</t>
  </si>
  <si>
    <t>MK A.F FLWR ZU.SET</t>
  </si>
  <si>
    <t>MK A.F POWER ZU.SET</t>
  </si>
  <si>
    <t>MK A.F CORE H.SET2</t>
  </si>
  <si>
    <t>MK A.W CORE CP1</t>
  </si>
  <si>
    <t>MK A.W CORE HT</t>
  </si>
  <si>
    <t>MK A.W KNEE SC</t>
  </si>
  <si>
    <t>MK A.W STRIPE CREW SC</t>
  </si>
  <si>
    <t>MK T.L CREW SC</t>
  </si>
  <si>
    <t>MK A.W FOOTBALL SC</t>
  </si>
  <si>
    <t>MK A.L CORE SCHOOL BPSET1</t>
  </si>
  <si>
    <t>MK A.L CORE SCHOOL BPSET2</t>
  </si>
  <si>
    <t>MK A.W CORE CB1</t>
  </si>
  <si>
    <t>MK A.W CORE CB2</t>
  </si>
  <si>
    <t>MK A.W CORE CB3</t>
  </si>
  <si>
    <t>MK A.W CORE CB4</t>
  </si>
  <si>
    <t>MK A.W CORE CB5</t>
  </si>
  <si>
    <t>Vest</t>
    <phoneticPr fontId="0" type="Hiragana"/>
  </si>
  <si>
    <t>T-shirts</t>
    <phoneticPr fontId="0" type="Hiragana"/>
  </si>
  <si>
    <t>Hooded</t>
    <phoneticPr fontId="0" type="Hiragana"/>
  </si>
  <si>
    <t>Sweat shirts</t>
    <phoneticPr fontId="0" type="Hiragana"/>
  </si>
  <si>
    <t>Zip-up</t>
    <phoneticPr fontId="0" type="Hiragana"/>
  </si>
  <si>
    <t>Woven Jacket</t>
    <phoneticPr fontId="0" type="Hiragana"/>
  </si>
  <si>
    <t>Dress</t>
    <phoneticPr fontId="0" type="Hiragana"/>
  </si>
  <si>
    <t>Woven Pants</t>
    <phoneticPr fontId="0" type="Hiragana"/>
  </si>
  <si>
    <t>Knitted Pants</t>
    <phoneticPr fontId="0" type="Hiragana"/>
  </si>
  <si>
    <t>Leggings</t>
    <phoneticPr fontId="0" type="Hiragana"/>
  </si>
  <si>
    <t>Hat</t>
    <phoneticPr fontId="0" type="Hiragana"/>
  </si>
  <si>
    <t>Socks</t>
    <phoneticPr fontId="0" type="Hiragana"/>
  </si>
  <si>
    <t>MK A.W PRIME A.JP1</t>
  </si>
  <si>
    <t>MK A.W PRIME A.JP2</t>
  </si>
  <si>
    <t>MK A.W PRIME A.JP3</t>
  </si>
  <si>
    <t>MK A.W PRIME JP1</t>
  </si>
  <si>
    <t>MK A.W PRIME JP2</t>
  </si>
  <si>
    <t>MK A.W PRIME JP4</t>
  </si>
  <si>
    <t>MK A.W PRIME JP7</t>
  </si>
  <si>
    <t>MK A.W CORE DJ2</t>
  </si>
  <si>
    <t>MK A.W CORE DJ4</t>
  </si>
  <si>
    <t>MK A.W CORE DJ5</t>
  </si>
  <si>
    <t>MK A.W CORE DJ6</t>
  </si>
  <si>
    <t>MK A.W PRIME VT</t>
  </si>
  <si>
    <t>MK A.W CORE DT</t>
  </si>
  <si>
    <t>MK A.W SUPER PUMA N.TS1</t>
  </si>
  <si>
    <t>MK A.W SUPER PUMA N.TS2</t>
  </si>
  <si>
    <t>MK A.W SUPER PUMA H.TS</t>
  </si>
  <si>
    <t>MK A.W CORE H.TS</t>
  </si>
  <si>
    <t>MK A.W SUPER PUMA OPS</t>
  </si>
  <si>
    <t>MK A.W PRIME J.PT1</t>
  </si>
  <si>
    <t>MK A.W PRIME J.PT2</t>
  </si>
  <si>
    <t>MK A.W SUPER PUMA J.PT</t>
  </si>
  <si>
    <t>MK A.W CORE LG</t>
  </si>
  <si>
    <t>MK A.W CORE M.SET</t>
  </si>
  <si>
    <t>MK A.W CORE HZU.SET</t>
  </si>
  <si>
    <t>MK A.W CORE H.SET</t>
  </si>
  <si>
    <t>MK A.W ESSENTIAL TAPE H.SET</t>
  </si>
  <si>
    <t>MK A.W C.L SHORT CREW SC</t>
  </si>
  <si>
    <t>MK A.W LOGO CREW SC</t>
  </si>
  <si>
    <t>MK A.W CORE CP3</t>
  </si>
  <si>
    <t>MK A.W SUPER PUMA BN</t>
  </si>
  <si>
    <t>Bags</t>
    <phoneticPr fontId="0" type="Hiragana"/>
  </si>
  <si>
    <t>Knitted Jacket</t>
    <phoneticPr fontId="0" type="Hiragana"/>
  </si>
  <si>
    <t>BABY</t>
  </si>
  <si>
    <t>Zip-up Sets</t>
    <phoneticPr fontId="0" type="Hiragana"/>
  </si>
  <si>
    <t>Sweat 
Sets</t>
    <phoneticPr fontId="0" type="Hiragana"/>
  </si>
  <si>
    <t>Winter</t>
    <phoneticPr fontId="0" type="Hiragana"/>
  </si>
  <si>
    <t>PU34JL301</t>
  </si>
  <si>
    <t>PU34JL302</t>
  </si>
  <si>
    <t>PU34JL303</t>
  </si>
  <si>
    <t>PU34JL304</t>
  </si>
  <si>
    <t>PU34JL305</t>
  </si>
  <si>
    <t>PU34JL307</t>
  </si>
  <si>
    <t>PU34JF310</t>
  </si>
  <si>
    <t>PU34DW311</t>
  </si>
  <si>
    <t>PU34DW313</t>
  </si>
  <si>
    <t>PU34DW314</t>
  </si>
  <si>
    <t>PU34DW315</t>
  </si>
  <si>
    <t>PU34VT301</t>
  </si>
  <si>
    <t>PU34VT302</t>
  </si>
  <si>
    <t>PU34TC301</t>
  </si>
  <si>
    <t>PU34MC302</t>
  </si>
  <si>
    <t>PU34TH303</t>
  </si>
  <si>
    <t>PU34TH304</t>
  </si>
  <si>
    <t>PU34OD406</t>
  </si>
  <si>
    <t>PU34PL302</t>
  </si>
  <si>
    <t>PU34PD303</t>
  </si>
  <si>
    <t>PU34PD304</t>
  </si>
  <si>
    <t>PU34PS301</t>
  </si>
  <si>
    <t>PU34OS301</t>
  </si>
  <si>
    <t>PU34OS303</t>
  </si>
  <si>
    <t>PU34OS304</t>
  </si>
  <si>
    <t>PU34OS305</t>
  </si>
  <si>
    <t>PU34AA310</t>
  </si>
  <si>
    <t>PU34AA311</t>
  </si>
  <si>
    <t>PU34AA304</t>
  </si>
  <si>
    <t>PU34AA305</t>
  </si>
  <si>
    <t>PU34AA306</t>
  </si>
  <si>
    <t>BG</t>
  </si>
  <si>
    <t>PC</t>
  </si>
  <si>
    <t>CW</t>
  </si>
  <si>
    <t>DB</t>
  </si>
  <si>
    <t>YL</t>
  </si>
  <si>
    <t>KK</t>
  </si>
  <si>
    <t>PP</t>
  </si>
  <si>
    <t>LB</t>
  </si>
  <si>
    <t>CG</t>
  </si>
  <si>
    <t>CC</t>
  </si>
  <si>
    <t>XS</t>
    <phoneticPr fontId="0" type="Hiragana"/>
  </si>
  <si>
    <t>NV</t>
  </si>
  <si>
    <t>GR</t>
  </si>
  <si>
    <t>GN</t>
  </si>
  <si>
    <t>Down jacket</t>
    <phoneticPr fontId="0" type="Hiragana"/>
  </si>
  <si>
    <t>Down vest</t>
    <phoneticPr fontId="0" type="Hiragana"/>
  </si>
  <si>
    <t>Hooded Sets</t>
    <phoneticPr fontId="0" type="Hiragana"/>
  </si>
  <si>
    <t>Fleece jacket</t>
    <phoneticPr fontId="0" type="Hiragana"/>
  </si>
  <si>
    <t>Fleece Sweat shirts</t>
    <phoneticPr fontId="0" type="Hiragana"/>
  </si>
  <si>
    <t>Fleece hoodied</t>
    <phoneticPr fontId="0" type="Hiragana"/>
  </si>
  <si>
    <t>Padding jacket</t>
    <phoneticPr fontId="0" type="Hiragana"/>
  </si>
  <si>
    <t>H</t>
    <phoneticPr fontId="0" type="Hiragana"/>
  </si>
  <si>
    <t>I</t>
    <phoneticPr fontId="0" type="Hiragana"/>
  </si>
  <si>
    <t>J</t>
    <phoneticPr fontId="0" type="Hiragana"/>
  </si>
  <si>
    <t>PU34AS302</t>
  </si>
  <si>
    <t>PU34AS303</t>
  </si>
  <si>
    <t>PU34AS304</t>
  </si>
  <si>
    <t>PU34AS306</t>
  </si>
  <si>
    <t>PU34AS307</t>
  </si>
  <si>
    <t>PU34AS308</t>
  </si>
  <si>
    <t>PU34AS309</t>
  </si>
  <si>
    <t>PU34AS310</t>
  </si>
  <si>
    <t>PU34AS311</t>
  </si>
  <si>
    <t>PU34AS312</t>
  </si>
  <si>
    <t>PU34AS314</t>
  </si>
  <si>
    <t>PU34AS316</t>
  </si>
  <si>
    <t>PU34AS317</t>
  </si>
  <si>
    <t>PU34AS318</t>
  </si>
  <si>
    <t>PU34AS319</t>
  </si>
  <si>
    <t>PU34AS320</t>
  </si>
  <si>
    <t>PU34AS321</t>
  </si>
  <si>
    <t>PU34AS322</t>
  </si>
  <si>
    <t>PU34AS323</t>
  </si>
  <si>
    <t>PU34AS324</t>
  </si>
  <si>
    <t>PU34AS325</t>
  </si>
  <si>
    <t>PU34AS326</t>
  </si>
  <si>
    <t>PU34AS327</t>
  </si>
  <si>
    <t>PU34AS328</t>
  </si>
  <si>
    <t>PU34AS329</t>
  </si>
  <si>
    <t>PU34AS330</t>
  </si>
  <si>
    <t>PU34AS331</t>
  </si>
  <si>
    <t>PU34AS332</t>
  </si>
  <si>
    <t>PU34AS333</t>
  </si>
  <si>
    <t>OR</t>
  </si>
  <si>
    <t>DG</t>
  </si>
  <si>
    <t>SV</t>
  </si>
  <si>
    <t>GD</t>
  </si>
  <si>
    <t>SHOES</t>
  </si>
  <si>
    <t>WINTER</t>
  </si>
  <si>
    <t>Puma Nieve Boot WTR AC Inf</t>
  </si>
  <si>
    <t>Slipstream Mix mtch AC+ Inf</t>
  </si>
  <si>
    <t>Puma Smash 3.0 L Let's Play V Inf</t>
  </si>
  <si>
    <t>Puma Caven 2.0 AC+ Inf</t>
  </si>
  <si>
    <t>Carina Street V Inf</t>
  </si>
  <si>
    <t>RS-X Spongebob AC+ Inf</t>
  </si>
  <si>
    <t>Slipstream Spongebob AC+ Inf</t>
  </si>
  <si>
    <t>Puma Caven 2.0 Spongebob AC+ Inf</t>
  </si>
  <si>
    <t>Trinity Spongebob AC+ Inf</t>
  </si>
  <si>
    <t>Mayze Stack Miraculous V Inf</t>
  </si>
  <si>
    <t>Puma Caven 2.0 Mix mtch AC+ Inf</t>
  </si>
  <si>
    <t>Puma Nieve Boot WTR AC PS</t>
  </si>
  <si>
    <t>RBD Game Low AC+PS</t>
  </si>
  <si>
    <t>Slipstream Mix mtch AC+ PS</t>
  </si>
  <si>
    <t>Puma Smash 3.0 L Let's Play V PS</t>
  </si>
  <si>
    <t>Puma Caven 2.0 AC+ PS</t>
  </si>
  <si>
    <t>Carina Street PS</t>
  </si>
  <si>
    <t>RS-X Spongebob PS</t>
  </si>
  <si>
    <t>Slipstream Spongebob AC+ PS</t>
  </si>
  <si>
    <t>Puma Caven 2.0 Spongebob AC+ PS</t>
  </si>
  <si>
    <t>Trinity Spongebob AC+ PS</t>
  </si>
  <si>
    <t>Puma Morphic Base PS</t>
  </si>
  <si>
    <t>Puma Caven 2.0 Mix mtch AC+ PS</t>
  </si>
  <si>
    <t>BMW MMS Bao Kart PS</t>
  </si>
  <si>
    <t>MAPF1 Bao Kart PS</t>
  </si>
  <si>
    <t>Ferrari Bao Kart PS</t>
  </si>
  <si>
    <t>FUTURE PLAY TT Jr</t>
  </si>
  <si>
    <t>ULTRA PLAY TT Jr</t>
  </si>
  <si>
    <t>ULTRA PLAY TT JR.WHITE</t>
  </si>
  <si>
    <t>H</t>
    <phoneticPr fontId="0" type="Hiragana"/>
  </si>
  <si>
    <t>I</t>
    <phoneticPr fontId="0" type="Hiragana"/>
  </si>
  <si>
    <t>J</t>
    <phoneticPr fontId="0" type="Hiragana"/>
  </si>
  <si>
    <t>2024</t>
  </si>
  <si>
    <t>2023</t>
  </si>
  <si>
    <t>2025</t>
  </si>
  <si>
    <t>LP</t>
  </si>
  <si>
    <t>GY</t>
  </si>
  <si>
    <t>PRODUCT</t>
    <phoneticPr fontId="0" type="Hiragana"/>
  </si>
  <si>
    <t>QTY</t>
    <phoneticPr fontId="0" type="Hiragana"/>
  </si>
  <si>
    <t>2.CK Kids Jeans</t>
  </si>
  <si>
    <t>Summer (Clothes)</t>
  </si>
  <si>
    <t>Shoulder/Cross bag</t>
  </si>
  <si>
    <t>CKJ5C2B2001</t>
  </si>
  <si>
    <t>CK CROSSBODY BAG Ck Black</t>
  </si>
  <si>
    <t>CKJ5C2B2002</t>
  </si>
  <si>
    <t>CK CROSSBODY BAG Silver</t>
  </si>
  <si>
    <t>Hat &amp; Hair acc</t>
  </si>
  <si>
    <t>CKJ5C2A2001</t>
  </si>
  <si>
    <t>PSB</t>
  </si>
  <si>
    <t>MONOGRAM BASEBALL CAP Ultra Blue</t>
  </si>
  <si>
    <t>CKJ5C2A2002</t>
  </si>
  <si>
    <t>BPK</t>
  </si>
  <si>
    <t>LOGO EMBROIDERY BB CAP Brandied Apricot</t>
  </si>
  <si>
    <t>CKJ5C2B2003</t>
  </si>
  <si>
    <t>SADDLE BUCKLE BAG Brandied Apricot</t>
  </si>
  <si>
    <t>Onepiece</t>
  </si>
  <si>
    <t>Pants</t>
  </si>
  <si>
    <t>Shorts</t>
  </si>
  <si>
    <t>CKJ5C2M2001</t>
  </si>
  <si>
    <t>MONOGRAM RELAXED SHORTS Ck Black</t>
  </si>
  <si>
    <t>CKJ5C2M2002</t>
  </si>
  <si>
    <t>MONOGRAM RELAXED SHORTS Vintage Green</t>
  </si>
  <si>
    <t>CKJ5C2M2004</t>
  </si>
  <si>
    <t>ESSENTIAL WOVEN SHORTS Ck Black</t>
  </si>
  <si>
    <t>CKJ5C2M2005</t>
  </si>
  <si>
    <t>LH</t>
  </si>
  <si>
    <t>ESSENTIAL WOVEN SHORTS Oyster Gray</t>
  </si>
  <si>
    <t>CKJ5C2M2006</t>
  </si>
  <si>
    <t>COLOR BLOCK RELAXED SHORTS Oyster Gray</t>
  </si>
  <si>
    <t>CKJ5C2M2008</t>
  </si>
  <si>
    <t>LL</t>
  </si>
  <si>
    <t>METALLIC CK SHORTS Purple Heather</t>
  </si>
  <si>
    <t>Jeans</t>
  </si>
  <si>
    <t>IE</t>
  </si>
  <si>
    <t>T-shirt</t>
  </si>
  <si>
    <t>CKJ5C2T1001</t>
  </si>
  <si>
    <t>LARGE SHIFTED CK SS T-SHIRT Turtledove</t>
  </si>
  <si>
    <t>CKJ5C2T1002</t>
  </si>
  <si>
    <t>LARGE SHIFTED CK SS T-SHIRT Ck Black</t>
  </si>
  <si>
    <t>CKJ5C2T1003</t>
  </si>
  <si>
    <t>LARGE SHIFTED CK SS T-SHIRT Ozone Blue</t>
  </si>
  <si>
    <t>CKJ5C2T1004</t>
  </si>
  <si>
    <t>GRADIENT FLOCK LOGO SS T-SHIRT Ck Black</t>
  </si>
  <si>
    <t>CKJ5C2T1006</t>
  </si>
  <si>
    <t>MC</t>
  </si>
  <si>
    <t>2P STRIPED T-SHIRTS Tea Time / Dusty Olive Stripes</t>
  </si>
  <si>
    <t>CKJ5C2T1007</t>
  </si>
  <si>
    <t>2P STRIPED T-SHIRTS Bright White / Bright Green Stripes</t>
  </si>
  <si>
    <t>CKJ5C2T1008</t>
  </si>
  <si>
    <t>2-PACK SLIM MONOGRAM TOP Turtledove / Misty Vale</t>
  </si>
  <si>
    <t>CKJ5C2T1009</t>
  </si>
  <si>
    <t>MICRO MONOGRAM TOP Bright White</t>
  </si>
  <si>
    <t>CKJ5C2T1012</t>
  </si>
  <si>
    <t>KB</t>
  </si>
  <si>
    <t>CK LOGO BOXY T-SHIRT Misty Vale</t>
  </si>
  <si>
    <t>CKJ5C2T1013</t>
  </si>
  <si>
    <t>CK LOGO BOXY T-SHIRT Ck Black</t>
  </si>
  <si>
    <t>CKJ5C2T1014</t>
  </si>
  <si>
    <t>CK LOGO BOXY T-SHIRT Turtledove</t>
  </si>
  <si>
    <t>CKJ5C2T1015</t>
  </si>
  <si>
    <t>MULTI COLOUR GRAPHIC T-SHIRT Turtledove</t>
  </si>
  <si>
    <t>CKJ5C2T1017</t>
  </si>
  <si>
    <t>MONOLOGO GLITTER SS T-SHIRT Bright White</t>
  </si>
  <si>
    <t>CKJ5C2T1018</t>
  </si>
  <si>
    <t>NATURE GRAPHIC SS T-SHIRT Bright White</t>
  </si>
  <si>
    <t>CKJ5C2T1020</t>
  </si>
  <si>
    <t>HANDWRITING LOGO SS SLIM T-SHIRT Turtledove</t>
  </si>
  <si>
    <t>CKJ5C2T1021</t>
  </si>
  <si>
    <t>HANDWRITING LOGO SS SLIM T-SHIRT Ck Black</t>
  </si>
  <si>
    <t>CKJ5C2T1022</t>
  </si>
  <si>
    <t>MONOGRAM FLOCK BOXY SS T-SHIRT Turtledove</t>
  </si>
  <si>
    <t>CKJ5C2T1023</t>
  </si>
  <si>
    <t>MONOGRAM FLOCK BOXY SS T-SHIRT Ck Black</t>
  </si>
  <si>
    <t>CKJ5C2T1024</t>
  </si>
  <si>
    <t>MONOGRAM FLOCK BOXY SS T-SHIRT Chalk Pink</t>
  </si>
  <si>
    <t>CKJ5C2T1025</t>
  </si>
  <si>
    <t>CK MONOGRAM SS T-SHIRT Ck Black</t>
  </si>
  <si>
    <t>CKJ5C2T1026</t>
  </si>
  <si>
    <t>INST. LOGO SS T-SHIRT Bright White</t>
  </si>
  <si>
    <t>CKJ5C2T1027</t>
  </si>
  <si>
    <t>INST. LOGO SS T-SHIRT Ck Black</t>
  </si>
  <si>
    <t>CKJ5C2T1029</t>
  </si>
  <si>
    <t>VO</t>
  </si>
  <si>
    <t>INST. LOGO SS T-SHIRT Dusty Olive</t>
  </si>
  <si>
    <t>CKJ5C2T1031</t>
  </si>
  <si>
    <t>CHEST INST.LOGO SS T-SHIRT Bright White</t>
  </si>
  <si>
    <t>CKJ5C2T1032</t>
  </si>
  <si>
    <t>CHEST INST.LOGO SS T-SHIRT Ck Black</t>
  </si>
  <si>
    <t>CKJ5C2T1033</t>
  </si>
  <si>
    <t>CHEST INST.LOGO SS T-SHIRT Ozone Blue</t>
  </si>
  <si>
    <t>CKJ5C2T1034</t>
  </si>
  <si>
    <t>COLOR BLOCK 2-P T-SHIRTS Bright White / Blue Colorblock</t>
  </si>
  <si>
    <t>CKJ5C2T1035</t>
  </si>
  <si>
    <t>GEO CKJ LOGO SS T-SHIRT Mesmerizing Blue</t>
  </si>
  <si>
    <t>CKJ5C2T1037</t>
  </si>
  <si>
    <t>GRADIENT GRAPHIC T-SHIRT Blue Bell</t>
  </si>
  <si>
    <t>CKJ5C2T1038</t>
  </si>
  <si>
    <t>CHEST SURF GRAPHIC T-SHIRT Bright White</t>
  </si>
  <si>
    <t>CKJ5C2T1039</t>
  </si>
  <si>
    <t>CHEST SURF GRAPHIC T-SHIRT Bahama Green</t>
  </si>
  <si>
    <t>CKJ5C2T1040</t>
  </si>
  <si>
    <t>OTTOMAN BOXY SS POLO Bahama Green</t>
  </si>
  <si>
    <t>CKJ5C2T1041</t>
  </si>
  <si>
    <t>OTTOMAN BOXY SS POLO Bright White</t>
  </si>
  <si>
    <t>CKJ5C2T1042</t>
  </si>
  <si>
    <t>ESSENTIAL SS REG. POLO Blue Bell</t>
  </si>
  <si>
    <t>CKJ5C2T1043</t>
  </si>
  <si>
    <t>MICRO MONOGRAM TOP Purple Heather</t>
  </si>
  <si>
    <t>CKJ5C2T1044</t>
  </si>
  <si>
    <t>CK LOGO TANK TOP Bright White</t>
  </si>
  <si>
    <t>CKJ5C2T1045</t>
  </si>
  <si>
    <t>CK LOGO TANK TOP Ck Black</t>
  </si>
  <si>
    <t>CKJ5C2T1046</t>
  </si>
  <si>
    <t>ST</t>
  </si>
  <si>
    <t>CK STRIPE SS T-SHIRT Tofu / Lilac Gray Stripe</t>
  </si>
  <si>
    <t>CKJ5C2T1047</t>
  </si>
  <si>
    <t>2-PACK SLIM MONOLOGO T-SHIRT Tofu / Deep Crimson Fruit</t>
  </si>
  <si>
    <t>CKJ5C2T1048</t>
  </si>
  <si>
    <t>2-PACK SLIM MONOLOGO T-SHIRT Ck Black / Purple Heather</t>
  </si>
  <si>
    <t>CKJ5C2T1049</t>
  </si>
  <si>
    <t>CHEST MONOLOGO SS T-SHIRT Mesmerizing Blue</t>
  </si>
  <si>
    <t>CKJ5C2T1050</t>
  </si>
  <si>
    <t>HE</t>
  </si>
  <si>
    <t>CHEST MONOLOGO SS T-SHIRT Grey Heather</t>
  </si>
  <si>
    <t>Shirt &amp; Blouse</t>
  </si>
  <si>
    <t>CKJ5C2D1002</t>
  </si>
  <si>
    <t>SDB</t>
  </si>
  <si>
    <t>LAYERED T-SHIRT SS DRESS Chateau Gray</t>
  </si>
  <si>
    <t>CKJ5C2D1003</t>
  </si>
  <si>
    <t>SOP</t>
  </si>
  <si>
    <t>LAYERED T-SHIRT SS DRESS Chalk Pink</t>
  </si>
  <si>
    <t>Set</t>
  </si>
  <si>
    <t>CKJ5C2D3001</t>
  </si>
  <si>
    <t>CKJ LOGO HWK SET Chateau Gray</t>
  </si>
  <si>
    <t>CKJ5C2M2007</t>
  </si>
  <si>
    <t>LBG</t>
  </si>
  <si>
    <t>SCRIPT LOGO HWK SHORTS Tofu</t>
  </si>
  <si>
    <t>CKJ5C2T1005</t>
  </si>
  <si>
    <t>LTB</t>
  </si>
  <si>
    <t>GRADIENT FLOCK LOGO SS T-SHIRT Tea Time</t>
  </si>
  <si>
    <t>CKJ5C2T1010</t>
  </si>
  <si>
    <t>MICRO MONOGRAM TOP Ultra Blue</t>
  </si>
  <si>
    <t>CKJ5C2T1011</t>
  </si>
  <si>
    <t>MICRO MONOGRAM TOP Chalk Pink</t>
  </si>
  <si>
    <t>CKJ5C2T1016</t>
  </si>
  <si>
    <t>MULTI COLOUR GRAPHIC T-SHIRT Ultra Blue</t>
  </si>
  <si>
    <t>CKJ5C2T1019</t>
  </si>
  <si>
    <t>NATURE GRAPHIC SS T-SHIRT Chateau Gray</t>
  </si>
  <si>
    <t>CKJ5C2T1028</t>
  </si>
  <si>
    <t>INST. LOGO SS T-SHIRT Ultra Blue</t>
  </si>
  <si>
    <t>CKJ5C2T1030</t>
  </si>
  <si>
    <t>CHEST INST.LOGO SS T-SHIRT Chateau Gray</t>
  </si>
  <si>
    <t>CKJ5C2T1036</t>
  </si>
  <si>
    <t>GEO CKJ LOGO SS T-SHIRT Tofu</t>
  </si>
  <si>
    <t>Spring (Clothes)</t>
  </si>
  <si>
    <t>CKJ5C1A2002</t>
  </si>
  <si>
    <t>LOGO EMBROIDERY BB CAP Misty Vale</t>
  </si>
  <si>
    <t>Backpack</t>
  </si>
  <si>
    <t>CKJ5C1B1001</t>
  </si>
  <si>
    <t>RUBBER DIAPER BACKPACK Dusty Olive</t>
  </si>
  <si>
    <t>CKJ5C1B2001</t>
  </si>
  <si>
    <t>MOLESKIN WAISTBAG Ck Black</t>
  </si>
  <si>
    <t>CKJ5C1A2001</t>
  </si>
  <si>
    <t>MONOGRAM BASEBALL CAP Chateau Gray</t>
  </si>
  <si>
    <t>CKJ5C1D1001</t>
  </si>
  <si>
    <t>GLITTER MONOLOGO HWK DRESS Ck Black</t>
  </si>
  <si>
    <t>CKJ5C1D1002</t>
  </si>
  <si>
    <t>GLITTER MONOLOGO HWK DRESS Turtledove</t>
  </si>
  <si>
    <t>CKJ5C1D3001</t>
  </si>
  <si>
    <t>EMBRO. CK LOGO TERRY SET Ck Black</t>
  </si>
  <si>
    <t>CKJ5C1D3002</t>
  </si>
  <si>
    <t>LOGO TAPE PUNTO ZIP HWK SET Ck Black</t>
  </si>
  <si>
    <t>CKJ5C1M1002</t>
  </si>
  <si>
    <t>ESSENTIAL WOVEN CARGO PANTS Dusty Olive</t>
  </si>
  <si>
    <t>CKJ5C1M1004</t>
  </si>
  <si>
    <t>TWILL SKATER CARGO PANTS Dusty Olive</t>
  </si>
  <si>
    <t>CKJ5C1M1005</t>
  </si>
  <si>
    <t>TAILORED PUNTO TROUSERS Ck Black</t>
  </si>
  <si>
    <t>CKJ5C1M1006</t>
  </si>
  <si>
    <t>DRY KNIT SKATER PANTS Ck Black</t>
  </si>
  <si>
    <t>CKJ5C1M1007</t>
  </si>
  <si>
    <t>RELAXED TAPERED LEG CARGO JOGGER Ck Black</t>
  </si>
  <si>
    <t>CKJ5C1M1008</t>
  </si>
  <si>
    <t>RELAXED TAPERED LEG CARGO JOGGER Misty Vale</t>
  </si>
  <si>
    <t>CKJ5C1M1009</t>
  </si>
  <si>
    <t>CLEAN UTILITY CARGO PANTS Ck Black</t>
  </si>
  <si>
    <t>CKJ5C1M1012</t>
  </si>
  <si>
    <t>LOGO TAPE WIDE TWILL PUNTO PANTS Ck Black</t>
  </si>
  <si>
    <t>CKJ5C1M1014</t>
  </si>
  <si>
    <t>INST.LOGO REGULAR JOGGER Ck Black</t>
  </si>
  <si>
    <t>CKJ5C1M2001</t>
  </si>
  <si>
    <t>BERMUDA TWILL PUNTO SHORTS Ck Black</t>
  </si>
  <si>
    <t>CKJ5C1M3001</t>
  </si>
  <si>
    <t>VISUAL LIGHT BLUE SKATER Authentic Light Blue</t>
  </si>
  <si>
    <t>CKJ5C1M3002</t>
  </si>
  <si>
    <t>KE</t>
  </si>
  <si>
    <t>WASHED BLACK CARGO REG. STRGHT Washed Black</t>
  </si>
  <si>
    <t>CKJ5C1M3003</t>
  </si>
  <si>
    <t>AUTH. SKY BLUE REG. STRGHT CHINO Soft Authentic Sky Blue</t>
  </si>
  <si>
    <t>CKJ5C1M3004</t>
  </si>
  <si>
    <t>BLUE OD BLACK DAD CF Blue Black Stone</t>
  </si>
  <si>
    <t>CKJ5C1M3005</t>
  </si>
  <si>
    <t>CARGO RELAXED SKATER RGD Selvedge Blue</t>
  </si>
  <si>
    <t>CKJ5C1M3006</t>
  </si>
  <si>
    <t>HR WIDE LEG LIGHT BLUE VISUAL Light Blue Visual</t>
  </si>
  <si>
    <t>CKJ5C1M3007</t>
  </si>
  <si>
    <t>SELVEDGE HR RELAXED WIDE LEG Selvedge Blue</t>
  </si>
  <si>
    <t>Skirt</t>
  </si>
  <si>
    <t>CKJ5C1M5001</t>
  </si>
  <si>
    <t>DENIM MAXI SKIRT Light Blue Visual</t>
  </si>
  <si>
    <t>CKJ5C1M5002</t>
  </si>
  <si>
    <t>LOGO TAPE FLARE PUNTO SKIRT Ck Black</t>
  </si>
  <si>
    <t>Jumper</t>
  </si>
  <si>
    <t>CKJ5C1O3001</t>
  </si>
  <si>
    <t>MONOLOGO ESSENTIAL JACKET Ck Black</t>
  </si>
  <si>
    <t>CKJ5C1O3002</t>
  </si>
  <si>
    <t>MONOLOGO ESSENTIAL JACKET Ensign Blue</t>
  </si>
  <si>
    <t>CKJ5C1O3003</t>
  </si>
  <si>
    <t>PADDED BOXY BOMBER Skyscrape Blue</t>
  </si>
  <si>
    <t>CKJ5C1O3004</t>
  </si>
  <si>
    <t>SOFT SHELL TECHNICAL JACKET Misty Vale</t>
  </si>
  <si>
    <t>CKJ5C1O3005</t>
  </si>
  <si>
    <t>SATIN HERO BOMBER Dusty Olive</t>
  </si>
  <si>
    <t>CKJ5C1O3006</t>
  </si>
  <si>
    <t>HANDW LOGO WINDBREAKER Ck Black</t>
  </si>
  <si>
    <t>CKJ5C1T1001</t>
  </si>
  <si>
    <t>SHIFTED CK SS T-SHIRT Dusty Olive</t>
  </si>
  <si>
    <t>CKJ5C1T1002</t>
  </si>
  <si>
    <t>SHIFTED CK SS T-SHIRT Ck Black</t>
  </si>
  <si>
    <t>CKJ5C1T1003</t>
  </si>
  <si>
    <t>SHIFTED CK SS T-SHIRT Bright White</t>
  </si>
  <si>
    <t>CKJ5C1T1004</t>
  </si>
  <si>
    <t>SHIFTED PICTURE LS T-SHIRT Bright White</t>
  </si>
  <si>
    <t>CKJ5C1T1005</t>
  </si>
  <si>
    <t>SHIFTED PICTURE LS T-SHIRT Ensign Blue</t>
  </si>
  <si>
    <t>CKJ5C1T1006</t>
  </si>
  <si>
    <t>STRIPED RELAXED LS T-SHIRT Turtledove / Blue Stripes</t>
  </si>
  <si>
    <t>CKJ5C1T1007</t>
  </si>
  <si>
    <t>STRIPED RELAXED LS T-SHIRT Keepsake Blue / Green Stripes</t>
  </si>
  <si>
    <t>CKJ5C1T1008</t>
  </si>
  <si>
    <t>EMBOSSED CHECK MONO SS T-SHIRT Bright White</t>
  </si>
  <si>
    <t>CKJ5C1T1009</t>
  </si>
  <si>
    <t>EMBOSSED CHECK MONO SS T-SHIRT Ensign Blue</t>
  </si>
  <si>
    <t>CKJ5C1T1011</t>
  </si>
  <si>
    <t>OUTLINED FLEECE MONO T-SHIRT Dusty Olive</t>
  </si>
  <si>
    <t>CKJ5C1T1012</t>
  </si>
  <si>
    <t>STRIPED RELAXED SS POLO Ensign Blue / Turtledove Stripes</t>
  </si>
  <si>
    <t>CKJ5C1T1013</t>
  </si>
  <si>
    <t>STRIPED SS T-SHIRT Turtledove / Blue Stripes</t>
  </si>
  <si>
    <t>CKJ5C1T1014</t>
  </si>
  <si>
    <t>BOATNECK STRIPE LS T-SHIRT Turtledove/ Ck Black Small Stripe</t>
  </si>
  <si>
    <t>CKJ5C1T1015</t>
  </si>
  <si>
    <t>MONOLOGO GLITTER SS T-SHIRT Ck Black</t>
  </si>
  <si>
    <t>CKJ5C1T1016</t>
  </si>
  <si>
    <t>GRAPHIC LOGO SS T-SHIRT Bright White</t>
  </si>
  <si>
    <t>CKJ5C1T1018</t>
  </si>
  <si>
    <t>CK MONOGRAM SS T-SHIRT Bright White</t>
  </si>
  <si>
    <t>CKJ5C1T1019</t>
  </si>
  <si>
    <t>CK MONOGRAM SS T-SHIRT Chalk Pink</t>
  </si>
  <si>
    <t>CKJ5C1T1020</t>
  </si>
  <si>
    <t>CK MONOGRAM SS T-SHIRT Ozone Blue</t>
  </si>
  <si>
    <t>Hoody &amp; Sweatshirt</t>
  </si>
  <si>
    <t>CKJ5C1T3001</t>
  </si>
  <si>
    <t>TERRY STRIPED HALF-ZIP Keepsake Blue / Green Stripes</t>
  </si>
  <si>
    <t>CKJ5C1T3002</t>
  </si>
  <si>
    <t>TERRY STRIPED HALF-ZIP Ensign Blue / Turtledove Stripes</t>
  </si>
  <si>
    <t>CKJ5C1T3003</t>
  </si>
  <si>
    <t>SHIFTED CK RELAXED CN Dusty Olive</t>
  </si>
  <si>
    <t>CKJ5C1T3004</t>
  </si>
  <si>
    <t>SHIFTED CK RELAXED CN Bright White</t>
  </si>
  <si>
    <t>CKJ5C1T3006</t>
  </si>
  <si>
    <t>GRADIENT FLOCK LOGO CN Ck Black</t>
  </si>
  <si>
    <t>CKJ5C1T3008</t>
  </si>
  <si>
    <t>OUTLINED MONO RELAXED CN Dusty Olive</t>
  </si>
  <si>
    <t>CKJ5C1T3009</t>
  </si>
  <si>
    <t>HANDWRITING LOGO HOODIE Turtledove</t>
  </si>
  <si>
    <t>CKJ5C1T3011</t>
  </si>
  <si>
    <t>GRAPHIC CN SWEATSHIRT Turtledove</t>
  </si>
  <si>
    <t>CKJ5C1T3012</t>
  </si>
  <si>
    <t>STRIPE BOXY CN SWEATSHIRT Ck Black/ Turtledove Stripe</t>
  </si>
  <si>
    <t>CKJ5C1T3013</t>
  </si>
  <si>
    <t>STRIPE BOXY CN SWEATSHIRT Turtledove/ Ck Black Small Stripe</t>
  </si>
  <si>
    <t>CKJ5C1T3014</t>
  </si>
  <si>
    <t>MULTI C GRAPHIC CN SWEATSHIRT Turtledove</t>
  </si>
  <si>
    <t>CKJ5C1T3015</t>
  </si>
  <si>
    <t>MULTI C GRAPHIC CN SWEATSHIRT Misty Vale</t>
  </si>
  <si>
    <t>CKJ5C1T3019</t>
  </si>
  <si>
    <t>GLITTER MONOLOGO CN SWEATSHIRT Ck Black</t>
  </si>
  <si>
    <t>CKJ5C1T3020</t>
  </si>
  <si>
    <t>GLITTER MONOLOGO CN SWEATSHIRT Turtledove</t>
  </si>
  <si>
    <t>CKJ5C1T3021</t>
  </si>
  <si>
    <t>GLITTER MONOLOGO ZIP HOODIE Ck Black</t>
  </si>
  <si>
    <t>CKJ5C1T3022</t>
  </si>
  <si>
    <t>MONOGRAM MINI BADGE ZIP-THROUGH Turtledove</t>
  </si>
  <si>
    <t>CKJ5C1T3023</t>
  </si>
  <si>
    <t>MONOGRAM MINI BADGE ZIP-THROUGH Ck Black</t>
  </si>
  <si>
    <t>CKJ5C1T3024</t>
  </si>
  <si>
    <t>CK MONOGRAM TERRY CN Turtledove</t>
  </si>
  <si>
    <t>CKJ5C1T3025</t>
  </si>
  <si>
    <t>CK MONOGRAM TERRY CN Chalk Pink</t>
  </si>
  <si>
    <t>CKJ5C1T3026</t>
  </si>
  <si>
    <t>INST. LOGO REG. TERRY HOODIE Ck Black</t>
  </si>
  <si>
    <t>CKJ5C1T3027</t>
  </si>
  <si>
    <t>INST. LOGO REG. TERRY HOODIE Ozone Blue</t>
  </si>
  <si>
    <t>CKJ5C1T3028</t>
  </si>
  <si>
    <t>INST. LOGO REG. TERRY HOODIE Misty Vale</t>
  </si>
  <si>
    <t>CKJ5C1T3029</t>
  </si>
  <si>
    <t>CHEST INST. LOGO REGULAR CN Bright White</t>
  </si>
  <si>
    <t>CKJ5C1T3030</t>
  </si>
  <si>
    <t>CHEST INST. LOGO REGULAR CN Ck Black</t>
  </si>
  <si>
    <t>CKJ5C1T3032</t>
  </si>
  <si>
    <t>CABLE CN SWEATSHIRT Ck Black</t>
  </si>
  <si>
    <t>Sweater &amp; Cardigan</t>
  </si>
  <si>
    <t>CKJ5C1T4001</t>
  </si>
  <si>
    <t>MONOGRAM REG. SWEATER Misty Vale</t>
  </si>
  <si>
    <t>CKJ5C1T4002</t>
  </si>
  <si>
    <t>BACK CHECK MONO ZIP-THROUGH Ensign Blue</t>
  </si>
  <si>
    <t>CKJ5C1T4003</t>
  </si>
  <si>
    <t>RELAXED CHECKED SWEATER Peacoat</t>
  </si>
  <si>
    <t>CKJ5C1T4004</t>
  </si>
  <si>
    <t>RELAXED COMFORT YARN SWEATER Ensign Blue</t>
  </si>
  <si>
    <t>CKJ5C1T4005</t>
  </si>
  <si>
    <t>SPORTY TRICOT ZIP-THROUGH Ck Black</t>
  </si>
  <si>
    <t>CKJ5C1T4006</t>
  </si>
  <si>
    <t>MOCK RIB CARDIGAN Ck Black</t>
  </si>
  <si>
    <t>CKJ5C1T4008</t>
  </si>
  <si>
    <t>STRIPE CK SWEATER Turtledove/ Chalk Pink Stripe</t>
  </si>
  <si>
    <t>CKJ5C1T4009</t>
  </si>
  <si>
    <t>STRIPE HANDW LOGO SWEATER Turtledove / Ck Black Stripe Logo</t>
  </si>
  <si>
    <t>CKJ5C1T4010</t>
  </si>
  <si>
    <t>POLAR FLEECE REG ZIP-THROUGH Turtledove</t>
  </si>
  <si>
    <t>CKJ5C1M1001</t>
  </si>
  <si>
    <t>CEREMONY STRAIGHT LEG CHINO Chateau Gray</t>
  </si>
  <si>
    <t>CKJ5C1M1003</t>
  </si>
  <si>
    <t>ESSENTIAL WOVEN CARGO PANTS Chateau Gray</t>
  </si>
  <si>
    <t>CKJ5C1M1010</t>
  </si>
  <si>
    <t>HANDW LOGO WIDE SWEATPANTS Chateau Gray</t>
  </si>
  <si>
    <t>CKJ5C1M1011</t>
  </si>
  <si>
    <t>HR WIDE LEG SATEEN CHINO PANTS Moonbeam</t>
  </si>
  <si>
    <t>CKJ5C1M1013</t>
  </si>
  <si>
    <t>MONOGRAM MINI BADGE SWEATPANTS Chateau Gray</t>
  </si>
  <si>
    <t>CKJ5C1T1010</t>
  </si>
  <si>
    <t>OUTLINED FLEECE MONO T-SHIRT Chateau Gray</t>
  </si>
  <si>
    <t>CKJ5C1T1017</t>
  </si>
  <si>
    <t>GRAPHIC LOGO SS T-SHIRT Chalk Pink</t>
  </si>
  <si>
    <t>CKJ5C1T3005</t>
  </si>
  <si>
    <t>GRADIENT FLOCK LOGO CN Tea Time</t>
  </si>
  <si>
    <t>CKJ5C1T3007</t>
  </si>
  <si>
    <t>OUTLINED MONO RELAXED CN Chateau Gray</t>
  </si>
  <si>
    <t>CKJ5C1T3010</t>
  </si>
  <si>
    <t>HANDWRITING LOGO HOODIE Chalk Pink</t>
  </si>
  <si>
    <t>CKJ5C1T3016</t>
  </si>
  <si>
    <t>HANDW LOGO EMBR CN SWEATSHIRT Tea Time</t>
  </si>
  <si>
    <t>CKJ5C1T3017</t>
  </si>
  <si>
    <t>HANDW LOGO EMBR CN SWEATSHIRT Chalk Pink</t>
  </si>
  <si>
    <t>CKJ5C1T3018</t>
  </si>
  <si>
    <t>HANDW LOGO EMBR CN SWEATSHIRT Chateau Gray</t>
  </si>
  <si>
    <t>CKJ5C1T3031</t>
  </si>
  <si>
    <t>CHEST INST. LOGO REGULAR CN Ultra Blue</t>
  </si>
  <si>
    <t>CKJ5C1T4007</t>
  </si>
  <si>
    <t>CABLE SWEATER Chateau Gray</t>
  </si>
  <si>
    <t>Winter (Clothes)</t>
  </si>
  <si>
    <t>CKJ4C4A2001</t>
  </si>
  <si>
    <t>MONOGRAM RIB BEANIE Afterglow</t>
  </si>
  <si>
    <t>CKJ4C4D1001</t>
  </si>
  <si>
    <t>TEDDY MONOGRAM ZIP FLEECE DRESS Black</t>
  </si>
  <si>
    <t>CKJ4C4D3001</t>
  </si>
  <si>
    <t>KT</t>
  </si>
  <si>
    <t>BRUSHED FLEECE CLR BLOCK SET Black White</t>
  </si>
  <si>
    <t>CKJ4C4O3001</t>
  </si>
  <si>
    <t>REVERSIBLE TEDDY AOP BOMBER Afterglow</t>
  </si>
  <si>
    <t>Padding</t>
  </si>
  <si>
    <t>CKJ4C4O4001</t>
  </si>
  <si>
    <t>INST. LOGO LIGHT PADDED JACKET Faded Denim</t>
  </si>
  <si>
    <t>CKJ4C4O4002</t>
  </si>
  <si>
    <t>ARCHIVE GRID PUFFER JACKET Pastel Lilac</t>
  </si>
  <si>
    <t>CKJ4C4O4003</t>
  </si>
  <si>
    <t>INST. LOGO LIGHT PADDED JACKET Ck Black</t>
  </si>
  <si>
    <t>CKJ4C4O4004</t>
  </si>
  <si>
    <t>CK LONG PUFFER COAT Ck Black</t>
  </si>
  <si>
    <t>CKJ4C4O4005</t>
  </si>
  <si>
    <t>LOGO TAPE BELTED JACKET Ck Black</t>
  </si>
  <si>
    <t>CKJ4C4O4006</t>
  </si>
  <si>
    <t>ARCHIVE GRID PUFFER JACKET Ck Black</t>
  </si>
  <si>
    <t>CKJ4C4O4008</t>
  </si>
  <si>
    <t>LOGO TAPE BELTED JACKET Pink Sand</t>
  </si>
  <si>
    <t>CKJ4C4O4010</t>
  </si>
  <si>
    <t>FUR HOOD STRAIGHT LONG PARKA Black</t>
  </si>
  <si>
    <t>CKJ4C4O4011</t>
  </si>
  <si>
    <t>CKJ LOGO AOP PUFFER Navy</t>
  </si>
  <si>
    <t>CKJ4C4O4012</t>
  </si>
  <si>
    <t>CLASSIC BELTED FUR COAT Black</t>
  </si>
  <si>
    <t>CKJ4C4O4014</t>
  </si>
  <si>
    <t>LOGO AOP PUFFER JACKET Black</t>
  </si>
  <si>
    <t>CKJ4C4T1001</t>
  </si>
  <si>
    <t>TURTLENECK RELAXED MONO SWEATER Black</t>
  </si>
  <si>
    <t>CKJ4C4T3001</t>
  </si>
  <si>
    <t>CITY PHOTO PRINT FLEECE HOODIE Ck Black</t>
  </si>
  <si>
    <t>CKJ4C4T3002</t>
  </si>
  <si>
    <t>OT</t>
  </si>
  <si>
    <t>COLOUR LOGO FLEECE HOODIE Oatmeal</t>
  </si>
  <si>
    <t>CKJ4C4T4001</t>
  </si>
  <si>
    <t>BE</t>
  </si>
  <si>
    <t>3-STITCHES MONOGRAM SWEATER Pale Khaki</t>
  </si>
  <si>
    <t>CKJ4C4T4003</t>
  </si>
  <si>
    <t>MONOGRAM OFF PLACED SWEATER Pink Sand</t>
  </si>
  <si>
    <t>CKJ4C4T4006</t>
  </si>
  <si>
    <t>TOWELLING CK STITCH SWEATER Black</t>
  </si>
  <si>
    <t>CKJ4C4T4008</t>
  </si>
  <si>
    <t>MONOLOGO SWEATER Black</t>
  </si>
  <si>
    <t>CKJ4C4T4009</t>
  </si>
  <si>
    <t>MONOLOGO SWEATER Light Pink</t>
  </si>
  <si>
    <t>CKJ4C4D3002</t>
  </si>
  <si>
    <t>LTM</t>
  </si>
  <si>
    <t>VELVET OTTOMAN FLEECE HWK SET Light Mint</t>
  </si>
  <si>
    <t>CKJ4C4M1001</t>
  </si>
  <si>
    <t>DGN</t>
  </si>
  <si>
    <t>CORDUROY STRAIGHT CARGO PANTS Deep green</t>
  </si>
  <si>
    <t>CKJ4C4M1002</t>
  </si>
  <si>
    <t>CORDUROY STRAIGHT CARGO PANTS Light Beige</t>
  </si>
  <si>
    <t>CKJ4C4O4007</t>
  </si>
  <si>
    <t>GMG</t>
  </si>
  <si>
    <t>GRADIENT BOMBER JACKET Gradient Meteor Green</t>
  </si>
  <si>
    <t>CKJ4C4O4009</t>
  </si>
  <si>
    <t>MIX MEDIA  TEDDY PUFFER Light Beige</t>
  </si>
  <si>
    <t>CKJ4C4O4013</t>
  </si>
  <si>
    <t>CLASSIC BELTED FUR COAT Light Beige</t>
  </si>
  <si>
    <t>CKJ4C4T4002</t>
  </si>
  <si>
    <t>MTG</t>
  </si>
  <si>
    <t>RIBBED MONOGRAM HOODIE SWEATER Meteor Green</t>
  </si>
  <si>
    <t>CKJ4C4T4004</t>
  </si>
  <si>
    <t>GRID WAFFLE CARDIGAN Meteor Green</t>
  </si>
  <si>
    <t>CKJ4C4T4005</t>
  </si>
  <si>
    <t>MONOGRAM GRADIENT SWEATER Gradient Meteor Green</t>
  </si>
  <si>
    <t>CKJ4C4T4007</t>
  </si>
  <si>
    <t>BRN</t>
  </si>
  <si>
    <t>COLOR BLOCK SWEATER Brown/Navy</t>
  </si>
  <si>
    <t>Fall (Clothes)</t>
  </si>
  <si>
    <t>CKJ4C3D1002</t>
  </si>
  <si>
    <t>DENIM DUNGAREE DRESS Denim</t>
  </si>
  <si>
    <t>CKJ4C3D3001</t>
  </si>
  <si>
    <t>COLOR-BLOCK CN/JOGGER TERRY SET Ck Black</t>
  </si>
  <si>
    <t>CKJ4C3M1001</t>
  </si>
  <si>
    <t>LOOP BACK MIX TERRY JOGGER Pale Khaki</t>
  </si>
  <si>
    <t>CKJ4C3M1002</t>
  </si>
  <si>
    <t>BADGE CARGO RELAXED SWEATPANTS Ck Black</t>
  </si>
  <si>
    <t>CKJ4C3M1003</t>
  </si>
  <si>
    <t>CK LOGO SWEATPANTS Afterglow</t>
  </si>
  <si>
    <t>CKJ4C3M1004</t>
  </si>
  <si>
    <t>CKJ4C3M1005</t>
  </si>
  <si>
    <t>GRADIENT MONOGRAM SWEATPANTS Pastel Lilac</t>
  </si>
  <si>
    <t>CKJ4C3M1007</t>
  </si>
  <si>
    <t>MONOGRAM LOGO SWEATPANTS Pale Khaki</t>
  </si>
  <si>
    <t>CKJ4C3M1008</t>
  </si>
  <si>
    <t>INST. LOGO REGULAR JOGGER Light Grey Heather</t>
  </si>
  <si>
    <t>CKJ4C3M1009</t>
  </si>
  <si>
    <t>VERTICAL QUILTED PANTS Black</t>
  </si>
  <si>
    <t>CKJ4C3M1010</t>
  </si>
  <si>
    <t>MIX MEDIA TEDDY JOGGER Black</t>
  </si>
  <si>
    <t>CKJ4C3M3001</t>
  </si>
  <si>
    <t>SKATER VISUAL BLUE CF Visual Blue Cf</t>
  </si>
  <si>
    <t>CKJ4C3M3002</t>
  </si>
  <si>
    <t>GE</t>
  </si>
  <si>
    <t>MR STRAIGHT CHARCOAL DENIM Charcoal Grey Rgd</t>
  </si>
  <si>
    <t>CKJ4C3M3003</t>
  </si>
  <si>
    <t>MR FLARE LIGHT BLUE DENIM Light Blue Ps</t>
  </si>
  <si>
    <t>CKJ4C3M3004</t>
  </si>
  <si>
    <t>HR WIDE LEG WSH GREY DENIM Washed Modern Grey</t>
  </si>
  <si>
    <t>CKJ4C3M3005</t>
  </si>
  <si>
    <t>SKATER CLEAN BLACK RGD Black</t>
  </si>
  <si>
    <t>CKJ4C3M3006</t>
  </si>
  <si>
    <t>REGULAR RINSE RAW BLUE CF Denim</t>
  </si>
  <si>
    <t>CKJ4C3M3007</t>
  </si>
  <si>
    <t>EXTREME SKATER BLUE BLACK RGD Denim</t>
  </si>
  <si>
    <t>CKJ4C3M3008</t>
  </si>
  <si>
    <t>MR STRAIGHT NIGHT BLUE DENIM CF Denim</t>
  </si>
  <si>
    <t>CKJ4C3M3009</t>
  </si>
  <si>
    <t>BOOTCUT AUTH CITY BLUE CF DENIM Denim</t>
  </si>
  <si>
    <t>CKJ4C3M3010</t>
  </si>
  <si>
    <t>MR STRAIGHT CLEAN BLACK RGD DNM Black denim</t>
  </si>
  <si>
    <t>CKJ4C3M3011</t>
  </si>
  <si>
    <t>BOOTCUT NIGHT BLUE CF DENIM Denim</t>
  </si>
  <si>
    <t>CKJ4C3M3012</t>
  </si>
  <si>
    <t>HR WIDE LEG BLUE BLACK RGD DENIM Denim</t>
  </si>
  <si>
    <t>CKJ4C3M3013</t>
  </si>
  <si>
    <t>HR WIDE LEG DARK BLUE CF DENIM Denim</t>
  </si>
  <si>
    <t>Leggings</t>
  </si>
  <si>
    <t>CKJ4C3M4001</t>
  </si>
  <si>
    <t>CK LOGO LEGGING Ck Black</t>
  </si>
  <si>
    <t>CKJ4C3M4002</t>
  </si>
  <si>
    <t>CK LOGO LEGGING Pink Sand</t>
  </si>
  <si>
    <t>CKJ4C3M5001</t>
  </si>
  <si>
    <t>MAXI DENIM SKIRT Charcoal Grey Rgd</t>
  </si>
  <si>
    <t>CKJ4C3M5002</t>
  </si>
  <si>
    <t>PUNTO TAPE A LINE SKIRT Ck Black</t>
  </si>
  <si>
    <t>CKJ4C3M5003</t>
  </si>
  <si>
    <t>CLEAN UTILITY CARGO SKIRT Pale Khaki</t>
  </si>
  <si>
    <t>Jacket</t>
  </si>
  <si>
    <t>CKJ4C3O2001</t>
  </si>
  <si>
    <t>DENIM PADDED TRUCKER Denim</t>
  </si>
  <si>
    <t>CKJ4C3O2002</t>
  </si>
  <si>
    <t>KA</t>
  </si>
  <si>
    <t>HEATHER VARSITY JACKET Black Natural</t>
  </si>
  <si>
    <t>CKJ4C3O3001</t>
  </si>
  <si>
    <t>BACK TO SCHOOL JACKET Ck Black</t>
  </si>
  <si>
    <t>CKJ4C3O3002</t>
  </si>
  <si>
    <t>COLOR BLOCK PADDED NYLON JACKET Ck Black</t>
  </si>
  <si>
    <t>CKJ4C3O3003</t>
  </si>
  <si>
    <t>QUILTED ZIPPED BOMBER Ck Black</t>
  </si>
  <si>
    <t>CKJ4C3T1001</t>
  </si>
  <si>
    <t>CITY PHOTO PRINT LS T-SHIRT Bright White</t>
  </si>
  <si>
    <t>CKJ4C3T1002</t>
  </si>
  <si>
    <t>MICRO MONOGRAM TOP Ck Black</t>
  </si>
  <si>
    <t>CKJ4C3T1003</t>
  </si>
  <si>
    <t>CHEST MONOGRAM T-SHIRT Bright White</t>
  </si>
  <si>
    <t>CKJ4C3T1004</t>
  </si>
  <si>
    <t>CHEST MONOGRAM T-SHIRT Ck Black</t>
  </si>
  <si>
    <t>CKJ4C3T1006</t>
  </si>
  <si>
    <t>MONOGRAM MINI BADGE T-SHIRT Faded Denim</t>
  </si>
  <si>
    <t>CKJ4C3T1008</t>
  </si>
  <si>
    <t>RINGER MONO STRIPED LS T-SHIRT Stripe</t>
  </si>
  <si>
    <t>CKJ4C3T2001</t>
  </si>
  <si>
    <t>DENIM TOP Fresh Blue</t>
  </si>
  <si>
    <t>CKJ4C3T3001</t>
  </si>
  <si>
    <t>PEACHED TERRY MONOLOGO HOODIE Faded Denim</t>
  </si>
  <si>
    <t>CKJ4C3T3002</t>
  </si>
  <si>
    <t>CK LOGO BOXY HOODIE Ck Black</t>
  </si>
  <si>
    <t>CKJ4C3T3003</t>
  </si>
  <si>
    <t>CK LOGO BOXY HOODIE Afterglow</t>
  </si>
  <si>
    <t>CKJ4C3T3004</t>
  </si>
  <si>
    <t>PUNTO TAPE HOODIE Ck Black</t>
  </si>
  <si>
    <t>CKJ4C3T3005</t>
  </si>
  <si>
    <t>PUNTO TAPE HOODIE Pink Sand</t>
  </si>
  <si>
    <t>CKJ4C3T3006</t>
  </si>
  <si>
    <t>MONOGRAM OUTLINE SWEATSHIRT Pale Khaki</t>
  </si>
  <si>
    <t>CKJ4C3T3007</t>
  </si>
  <si>
    <t>SMALL MONOGRAM HOODIE Ck Black</t>
  </si>
  <si>
    <t>CKJ4C3T3009</t>
  </si>
  <si>
    <t>SMALL MONOGRAM HOODIE Pale Khaki</t>
  </si>
  <si>
    <t>CKJ4C3T3010</t>
  </si>
  <si>
    <t>INST. LOGO REGULAR CN Afterglow</t>
  </si>
  <si>
    <t>CKJ4C3T3011</t>
  </si>
  <si>
    <t>INST. LOGO REGULAR CN Light Grey Heather</t>
  </si>
  <si>
    <t>CKJ4C3T3012</t>
  </si>
  <si>
    <t>CK MONOGRAM TERRY CN Ck Black</t>
  </si>
  <si>
    <t>CKJ4C3T3013</t>
  </si>
  <si>
    <t>MONOGRAM MINI BADGE HOODIE Ck Black</t>
  </si>
  <si>
    <t>CKJ4C3T3014</t>
  </si>
  <si>
    <t>MONOGRAM MINI BADGE HOODIE Faded Denim</t>
  </si>
  <si>
    <t>CKJ4C3T3015</t>
  </si>
  <si>
    <t>VERTICAL QUILTED CN Black</t>
  </si>
  <si>
    <t>CKJ4C3T4001</t>
  </si>
  <si>
    <t>COLOR BLOCK TERRY ZIP-THROUGH Ck Black</t>
  </si>
  <si>
    <t>CKJ4C3T4002</t>
  </si>
  <si>
    <t>GRADIENT MONOGRAM ZIP THROUGH Pastel Lilac</t>
  </si>
  <si>
    <t>CKJ4C3T4003</t>
  </si>
  <si>
    <t>CKJ4C3T4004</t>
  </si>
  <si>
    <t>MONOGRAM MINI BADGE ZIP-THROUGH Faded Denim</t>
  </si>
  <si>
    <t>CKJ4C3T4005</t>
  </si>
  <si>
    <t>REVERSIBLE TEDDY ZIP-THROUGH Black</t>
  </si>
  <si>
    <t>CKJ4C3D1001</t>
  </si>
  <si>
    <t>CLEAN UTILITY LS SHIRT DRESS Meteor Green</t>
  </si>
  <si>
    <t>CKJ4C3D1003</t>
  </si>
  <si>
    <t>CORDUROY LS SHIRT DRESS Light Mint</t>
  </si>
  <si>
    <t>CKJ4C3M1006</t>
  </si>
  <si>
    <t>MONOGRAM LOGO SWEATPANTS Meteor Green</t>
  </si>
  <si>
    <t>CKJ4C3T1005</t>
  </si>
  <si>
    <t>LLW</t>
  </si>
  <si>
    <t>2-PACK SLIM MONOGRAM TOP Pastel Lilac / Bright White</t>
  </si>
  <si>
    <t>CKJ4C3T1007</t>
  </si>
  <si>
    <t>BONDED PIQUE TOWEL MONO POLO CN Light Beige</t>
  </si>
  <si>
    <t>CKJ4C3T2002</t>
  </si>
  <si>
    <t>CORDUROY STRAIGHT OVERSHIRT Deep green</t>
  </si>
  <si>
    <t>CKJ4C3T2003</t>
  </si>
  <si>
    <t>CORDUROY STRAIGHT OVERSHIRT Light Beige</t>
  </si>
  <si>
    <t>CKJ4C3T3008</t>
  </si>
  <si>
    <t>SMALL MONOGRAM HOODIE Meteor Green</t>
  </si>
  <si>
    <t>F/W (Acc)</t>
  </si>
  <si>
    <t>CKJ4AFA2001</t>
  </si>
  <si>
    <t>MONOGRAM BASEBALL CAP Ck Black</t>
  </si>
  <si>
    <t>CKJ4AFA2002</t>
  </si>
  <si>
    <t>MONOGRAM BASEBALL CAP Faded Denim</t>
  </si>
  <si>
    <t>CKJ4AFA2003</t>
  </si>
  <si>
    <t>MONOGRAM RIB BEANIE Ck Black</t>
  </si>
  <si>
    <t>CKJ4AFB1001</t>
  </si>
  <si>
    <t>CITY GRID AOP BACKPACK Ck Aop Black</t>
  </si>
  <si>
    <t>CKJ4AFB1002</t>
  </si>
  <si>
    <t>TEDDY MEDIUM BACKPACK Pink Sand</t>
  </si>
  <si>
    <t>CKJ4AFB1003</t>
  </si>
  <si>
    <t>TEDDY MEDIUM BACKPACK Ck Black</t>
  </si>
  <si>
    <t>CKJ4AFA2004</t>
  </si>
  <si>
    <t>MONOGRAM RIB BEANIE Meteor Green</t>
  </si>
  <si>
    <t>2.CK Kids Underwear</t>
  </si>
  <si>
    <t>CKK4C1D3006</t>
  </si>
  <si>
    <t>2PK TRUNK Black</t>
  </si>
  <si>
    <t>CKK4C1D3009</t>
  </si>
  <si>
    <t>2PK TRUNK Light Blue</t>
  </si>
  <si>
    <t>CKK4C1D3013</t>
  </si>
  <si>
    <t>KNIT PJ SET (SS+CUFFED PANT) Light Blue</t>
  </si>
  <si>
    <t>CKK4C1D3015</t>
  </si>
  <si>
    <t>KNIT PJ SET (SS+SHORT) Black</t>
  </si>
  <si>
    <t>CKK4C1D3016</t>
  </si>
  <si>
    <t>TRIANGLE White</t>
  </si>
  <si>
    <t>CKK4C1D3017</t>
  </si>
  <si>
    <t>ZIP UP HOODIE Black</t>
  </si>
  <si>
    <t>CKK4C1D3001</t>
  </si>
  <si>
    <t>RTW</t>
  </si>
  <si>
    <t>2PK BIKINI Red/True White</t>
  </si>
  <si>
    <t>CKK4C1D3002</t>
  </si>
  <si>
    <t>RSP</t>
  </si>
  <si>
    <t>2PK BIKINI Rose Pink</t>
  </si>
  <si>
    <t>CKK4C1D3003</t>
  </si>
  <si>
    <t>2PK BRALETTE Red/True White</t>
  </si>
  <si>
    <t>CKK4C1D3004</t>
  </si>
  <si>
    <t>BBL</t>
  </si>
  <si>
    <t>2PK BRIEF Black/Light Blue</t>
  </si>
  <si>
    <t>CKK4C1D3005</t>
  </si>
  <si>
    <t>2PK RACERBACK BRALETTE Rose Pink</t>
  </si>
  <si>
    <t>CKK4C1D3007</t>
  </si>
  <si>
    <t>BKG</t>
  </si>
  <si>
    <t>2PK TRUNK Black/Grey</t>
  </si>
  <si>
    <t>CKK4C1D3008</t>
  </si>
  <si>
    <t>BLW</t>
  </si>
  <si>
    <t>2PK TRUNK BLUE/TRUE WHITE</t>
  </si>
  <si>
    <t>CKK4C1D3010</t>
  </si>
  <si>
    <t>NVB</t>
  </si>
  <si>
    <t>2PK TRUNK Navy/Light Blue</t>
  </si>
  <si>
    <t>CKK4C1D3011</t>
  </si>
  <si>
    <t>RDB</t>
  </si>
  <si>
    <t>2PK TRUNK Red/Black</t>
  </si>
  <si>
    <t>CKK4C1D3012</t>
  </si>
  <si>
    <t>KNIT PJ SET (SS + SHORT) BLUE/TRUE WHITE</t>
  </si>
  <si>
    <t>CKK4C1D3014</t>
  </si>
  <si>
    <t>KNIT PJ SET (SS+PANT) Rose Pink</t>
  </si>
  <si>
    <t>set</t>
  </si>
  <si>
    <t>CKK3C3D3001</t>
  </si>
  <si>
    <t>2PK BIKINI Black/White</t>
  </si>
  <si>
    <t>CKK3C3D3004</t>
  </si>
  <si>
    <t>2PK BRALETTE Black/White</t>
  </si>
  <si>
    <t>CKK3C3D3008</t>
  </si>
  <si>
    <t>EK</t>
  </si>
  <si>
    <t>2PK TEE Grey/Balck</t>
  </si>
  <si>
    <t>CKK3C3D3010</t>
  </si>
  <si>
    <t>2PK TRUNK Black/White</t>
  </si>
  <si>
    <t>CKK3C3D3015</t>
  </si>
  <si>
    <t>2PK VEST Grey/Black</t>
  </si>
  <si>
    <t>CKK3C3D3017</t>
  </si>
  <si>
    <t>ZIP UP HOODIE</t>
  </si>
  <si>
    <t>CKK3C3D3002</t>
  </si>
  <si>
    <t>MWH</t>
  </si>
  <si>
    <t>2PK BIKINI Mint/White</t>
  </si>
  <si>
    <t>CKK3C3D3003</t>
  </si>
  <si>
    <t>2PK BIKINI Red/Black</t>
  </si>
  <si>
    <t>CKK3C3D3005</t>
  </si>
  <si>
    <t>2PK BRALETTE Mint/White</t>
  </si>
  <si>
    <t>CKK3C3D3006</t>
  </si>
  <si>
    <t>2PK BRALETTE Red/Black</t>
  </si>
  <si>
    <t>CKK3C3D3007</t>
  </si>
  <si>
    <t>GYN</t>
  </si>
  <si>
    <t>2PK BRIEF Grey/Navy</t>
  </si>
  <si>
    <t>CKK3C3D3009</t>
  </si>
  <si>
    <t>MGR</t>
  </si>
  <si>
    <t>2PK TEE Mint/Green</t>
  </si>
  <si>
    <t>CKK3C3D3011</t>
  </si>
  <si>
    <t>BLY</t>
  </si>
  <si>
    <t>2PK TRUNK Black/Yellow</t>
  </si>
  <si>
    <t>CKK3C3D3012</t>
  </si>
  <si>
    <t>2PK TRUNK Grey/Navy</t>
  </si>
  <si>
    <t>CKK3C3D3013</t>
  </si>
  <si>
    <t>MNV</t>
  </si>
  <si>
    <t>2PK TRUNK Mint/Navy</t>
  </si>
  <si>
    <t>CKK3C3D3014</t>
  </si>
  <si>
    <t>2PK TRUNK Red/Balck</t>
  </si>
  <si>
    <t>CKK3C3D3016</t>
  </si>
  <si>
    <t>KNIT PJ SET (LS+PANT) Mint/Navy</t>
  </si>
  <si>
    <t>R'TL PRICE</t>
    <phoneticPr fontId="0" type="Hiragana"/>
  </si>
  <si>
    <t>WHLS PRICE</t>
    <phoneticPr fontId="0" type="Hiragana"/>
  </si>
  <si>
    <t>NO</t>
    <phoneticPr fontId="0" type="Hiragana"/>
  </si>
  <si>
    <t>ITEM</t>
    <phoneticPr fontId="0" type="Hiragana"/>
  </si>
  <si>
    <t>STYLE 수</t>
    <phoneticPr fontId="0" type="Hiragana"/>
  </si>
  <si>
    <t>Q'TY</t>
    <phoneticPr fontId="0" type="Hiragana"/>
  </si>
  <si>
    <t>비고</t>
    <phoneticPr fontId="0" type="Hiragana"/>
  </si>
  <si>
    <t xml:space="preserve"> * PUMA KIDS *</t>
    <phoneticPr fontId="0" type="Hiragana"/>
  </si>
  <si>
    <t>25 STYLE</t>
    <phoneticPr fontId="0" type="Hiragana"/>
  </si>
  <si>
    <t>BAG</t>
    <phoneticPr fontId="0" type="Hiragana"/>
  </si>
  <si>
    <t>DOWN JACKET</t>
    <phoneticPr fontId="0" type="Hiragana"/>
  </si>
  <si>
    <t>DOWN VEST</t>
    <phoneticPr fontId="0" type="Hiragana"/>
  </si>
  <si>
    <t>DRESS</t>
    <phoneticPr fontId="0" type="Hiragana"/>
  </si>
  <si>
    <t>FLEECE HOODIED</t>
    <phoneticPr fontId="0" type="Hiragana"/>
  </si>
  <si>
    <t>FLEECE JACKET</t>
    <phoneticPr fontId="0" type="Hiragana"/>
  </si>
  <si>
    <t>FLEECE SWEAT SHIRTS</t>
    <phoneticPr fontId="0" type="Hiragana"/>
  </si>
  <si>
    <t>HAT</t>
    <phoneticPr fontId="0" type="Hiragana"/>
  </si>
  <si>
    <t>HOODIED</t>
    <phoneticPr fontId="0" type="Hiragana"/>
  </si>
  <si>
    <t>HOODIED JACKET</t>
    <phoneticPr fontId="0" type="Hiragana"/>
  </si>
  <si>
    <t>HOODIED SET</t>
    <phoneticPr fontId="0" type="Hiragana"/>
  </si>
  <si>
    <t>KNITED JACKET</t>
    <phoneticPr fontId="0" type="Hiragana"/>
  </si>
  <si>
    <t>KNITED PANTS</t>
    <phoneticPr fontId="0" type="Hiragana"/>
  </si>
  <si>
    <t>LEGGINGS</t>
    <phoneticPr fontId="0" type="Hiragana"/>
  </si>
  <si>
    <t>PADDING JACKET</t>
    <phoneticPr fontId="0" type="Hiragana"/>
  </si>
  <si>
    <t>SHOES</t>
    <phoneticPr fontId="0" type="Hiragana"/>
  </si>
  <si>
    <t>SOCKS</t>
    <phoneticPr fontId="0" type="Hiragana"/>
  </si>
  <si>
    <t>SWEAT SET</t>
    <phoneticPr fontId="0" type="Hiragana"/>
  </si>
  <si>
    <t>SWEAT SHIRTS</t>
    <phoneticPr fontId="0" type="Hiragana"/>
  </si>
  <si>
    <t>T-SHIRTS</t>
    <phoneticPr fontId="0" type="Hiragana"/>
  </si>
  <si>
    <t>VEST</t>
    <phoneticPr fontId="0" type="Hiragana"/>
  </si>
  <si>
    <t>WOVEN JACKET</t>
    <phoneticPr fontId="0" type="Hiragana"/>
  </si>
  <si>
    <t>WOVEN PANTS</t>
    <phoneticPr fontId="0" type="Hiragana"/>
  </si>
  <si>
    <t>ZIP-UP</t>
    <phoneticPr fontId="0" type="Hiragana"/>
  </si>
  <si>
    <t>ZIP-UP SET</t>
    <phoneticPr fontId="0" type="Hiragana"/>
  </si>
  <si>
    <t xml:space="preserve"> * CK KIDS *</t>
    <phoneticPr fontId="0" type="Hiragana"/>
  </si>
  <si>
    <t>총합계</t>
    <phoneticPr fontId="0" type="Hiragana"/>
  </si>
  <si>
    <t xml:space="preserve"> </t>
    <phoneticPr fontId="0" type="Hiragana"/>
  </si>
  <si>
    <t>BACK PACK</t>
    <phoneticPr fontId="0" type="Hiragana"/>
  </si>
  <si>
    <t>HAT &amp; HAIR ACC'S</t>
    <phoneticPr fontId="0" type="Hiragana"/>
  </si>
  <si>
    <t>HOODY &amp; SWEATSHIRT</t>
    <phoneticPr fontId="0" type="Hiragana"/>
  </si>
  <si>
    <t>JACKET</t>
    <phoneticPr fontId="0" type="Hiragana"/>
  </si>
  <si>
    <t>JEANS</t>
    <phoneticPr fontId="0" type="Hiragana"/>
  </si>
  <si>
    <t>JUMPER</t>
    <phoneticPr fontId="0" type="Hiragana"/>
  </si>
  <si>
    <t>ONE-PIECE</t>
    <phoneticPr fontId="0" type="Hiragana"/>
  </si>
  <si>
    <t>PANTS</t>
    <phoneticPr fontId="0" type="Hiragana"/>
  </si>
  <si>
    <t>SET</t>
    <phoneticPr fontId="0" type="Hiragana"/>
  </si>
  <si>
    <t>SHIRTS &amp; BLOUSE</t>
    <phoneticPr fontId="0" type="Hiragana"/>
  </si>
  <si>
    <t>SHORTS</t>
    <phoneticPr fontId="0" type="Hiragana"/>
  </si>
  <si>
    <t>SHOULDER / CROSS BAG</t>
    <phoneticPr fontId="0" type="Hiragana"/>
  </si>
  <si>
    <t>SKIRTS</t>
    <phoneticPr fontId="0" type="Hiragana"/>
  </si>
  <si>
    <t>SWEATER &amp; CARDIGAN</t>
    <phoneticPr fontId="0" type="Hiragana"/>
  </si>
  <si>
    <t>JACKET 계 : 6 ITEM</t>
    <phoneticPr fontId="0" type="Hiragana"/>
  </si>
  <si>
    <t>PANTS 계 : 3 ITEM</t>
    <phoneticPr fontId="0" type="Hiragana"/>
  </si>
  <si>
    <t>INNER 계 : 12 ITEM</t>
    <phoneticPr fontId="0" type="Hiragana"/>
  </si>
  <si>
    <t>신발 계 : 1 ITEM</t>
    <phoneticPr fontId="0" type="Hiragana"/>
  </si>
  <si>
    <t>ACC'S 계 : 3 ITEM</t>
    <phoneticPr fontId="0" type="Hiragana"/>
  </si>
  <si>
    <t>총합계</t>
    <phoneticPr fontId="0" type="Hiragana"/>
  </si>
  <si>
    <t>OUTER 계 : 4 ITEM</t>
    <phoneticPr fontId="0" type="Hiragana"/>
  </si>
  <si>
    <t>하의 계 : 5 ITEM</t>
    <phoneticPr fontId="0" type="Hiragana"/>
  </si>
  <si>
    <t>JACKET 계 : 5 ITEM</t>
    <phoneticPr fontId="0" type="Hiragana"/>
  </si>
  <si>
    <t>17 STYLE</t>
    <phoneticPr fontId="0" type="Hiragana"/>
  </si>
  <si>
    <t>G.TTL</t>
    <phoneticPr fontId="0" type="Hiragana"/>
  </si>
  <si>
    <t>42 STYLE</t>
    <phoneticPr fontId="0" type="Hiragana"/>
  </si>
  <si>
    <t>2026.08.04</t>
    <phoneticPr fontId="0" type="Hiragana"/>
  </si>
  <si>
    <t>PUMA KIDS INVENTORY LIST</t>
    <phoneticPr fontId="0" type="Hiragana"/>
  </si>
  <si>
    <t>CK KIDS INVENTORY LIST</t>
    <phoneticPr fontId="0" type="Hiragana"/>
  </si>
  <si>
    <t>Retail Prc.TTL(\)</t>
    <phoneticPr fontId="0" type="Hiragana"/>
  </si>
  <si>
    <t>Ratio(Q'ty)</t>
    <phoneticPr fontId="0" type="Hiragana"/>
  </si>
  <si>
    <t>Retail Prc TTL(\)</t>
    <phoneticPr fontId="0" type="Hiragana"/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</si>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</sst>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_-;\-* #,##0_-;_-* &quot;-&quot;_-;_-@_-"/>
    <numFmt numFmtId="165" formatCode="#,##0_ "/>
    <numFmt numFmtId="166" formatCode="_-[$₩-412]* #,##0_-;\-[$₩-412]* #,##0_-;_-[$₩-412]* &quot;-&quot;??_-;_-@_-"/>
    <numFmt numFmtId="167" formatCode="_-[$$-409]* #,##0.00_ ;_-[$$-409]* \-#,##0.00\ ;_-[$$-409]* &quot;-&quot;??_ ;_-@_ "/>
    <numFmt numFmtId="168" formatCode="_-* #,##0.00_-;\-* #,##0.00_-;_-* &quot;-&quot;_-;_-@_-"/>
    <numFmt numFmtId="169" formatCode="_([$$-409]* #,##0.00_);_([$$-409]* \(#,##0.00\);_([$$-409]* &quot;-&quot;??_);_(@_)"/>
    <numFmt numFmtId="170" formatCode="[$₩-412]#,##0.00"/>
  </numFmts>
  <fonts count="18">
    <font>
      <sz val="11"/>
      <color theme="1"/>
      <name val="Aptos Narrow"/>
      <family val="2"/>
      <charset val="129"/>
    </font>
    <font>
      <sz val="11"/>
      <color indexed="8"/>
      <name val="Aptos Narrow"/>
      <family val="2"/>
      <charset val="129"/>
    </font>
    <font>
      <sz val="11"/>
      <color indexed="8"/>
      <name val="Aptos Narrow"/>
      <family val="3"/>
      <charset val="129"/>
    </font>
    <font>
      <b/>
      <sz val="11"/>
      <color indexed="9"/>
      <name val="Aptos Narrow"/>
      <family val="3"/>
      <charset val="129"/>
    </font>
    <font>
      <b/>
      <sz val="10"/>
      <color indexed="9"/>
      <name val="Aptos Narrow"/>
      <family val="3"/>
      <charset val="129"/>
    </font>
    <font>
      <b/>
      <sz val="10"/>
      <color indexed="13"/>
      <name val="Aptos Narrow"/>
      <family val="3"/>
      <charset val="129"/>
    </font>
    <font>
      <b/>
      <sz val="11"/>
      <color indexed="13"/>
      <name val="Aptos Narrow"/>
      <family val="3"/>
      <charset val="129"/>
    </font>
    <font>
      <sz val="11"/>
      <color indexed="8"/>
      <name val="Aptos Narrow"/>
      <family val="2"/>
    </font>
    <font>
      <b/>
      <sz val="16"/>
      <color indexed="8"/>
      <name val="Aptos Narrow"/>
      <family val="3"/>
      <charset val="129"/>
    </font>
    <font>
      <b/>
      <sz val="11"/>
      <color indexed="8"/>
      <name val="Aptos Narrow"/>
      <family val="3"/>
      <charset val="129"/>
    </font>
    <font>
      <b/>
      <sz val="10"/>
      <color indexed="8"/>
      <name val="Aptos Narrow"/>
      <family val="3"/>
      <charset val="129"/>
    </font>
    <font>
      <b/>
      <sz val="11"/>
      <color indexed="10"/>
      <name val="Aptos Narrow"/>
      <family val="3"/>
      <charset val="129"/>
    </font>
    <font>
      <b/>
      <sz val="10"/>
      <color indexed="10"/>
      <name val="Aptos Narrow"/>
      <family val="3"/>
      <charset val="129"/>
    </font>
    <font>
      <sz val="10"/>
      <color indexed="8"/>
      <name val="Aptos Narrow"/>
      <family val="2"/>
      <charset val="129"/>
    </font>
    <font>
      <sz val="20"/>
      <color indexed="8"/>
      <name val="Aptos Narrow"/>
      <family val="2"/>
      <charset val="129"/>
    </font>
    <font>
      <b/>
      <sz val="11"/>
      <color indexed="8"/>
      <name val="Aptos Narrow"/>
      <family val="2"/>
    </font>
    <font>
      <sz val="11"/>
      <color indexed="22"/>
      <name val="Aptos Narrow"/>
      <family val="2"/>
    </font>
    <font>
      <b/>
      <sz val="11"/>
      <color indexed="22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146">
    <xf numFmtId="0" fontId="0" fillId="0" borderId="0" xfId="0">
      <alignment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/>
    </xf>
    <xf numFmtId="165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0" fillId="2" borderId="4" xfId="0" applyFill="1" applyBorder="1">
      <alignment vertical="center"/>
    </xf>
    <xf numFmtId="0" fontId="0" fillId="2" borderId="3" xfId="0" applyFill="1" applyBorder="1">
      <alignment vertical="center"/>
    </xf>
    <xf numFmtId="165" fontId="3" fillId="2" borderId="8" xfId="0" applyNumberFormat="1" applyFon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7" fontId="9" fillId="0" borderId="0" xfId="1" applyNumberFormat="1" applyFont="1">
      <alignment vertical="center"/>
    </xf>
    <xf numFmtId="167" fontId="10" fillId="0" borderId="0" xfId="1" applyNumberFormat="1" applyFont="1">
      <alignment vertical="center"/>
    </xf>
    <xf numFmtId="167" fontId="11" fillId="0" borderId="0" xfId="1" applyNumberFormat="1" applyFont="1">
      <alignment vertical="center"/>
    </xf>
    <xf numFmtId="167" fontId="12" fillId="0" borderId="0" xfId="1" applyNumberFormat="1" applyFont="1">
      <alignment vertical="center"/>
    </xf>
    <xf numFmtId="166" fontId="9" fillId="0" borderId="0" xfId="1" applyNumberFormat="1" applyFont="1">
      <alignment vertical="center"/>
    </xf>
    <xf numFmtId="166" fontId="10" fillId="0" borderId="0" xfId="1" applyNumberFormat="1" applyFont="1">
      <alignment vertical="center"/>
    </xf>
    <xf numFmtId="167" fontId="9" fillId="0" borderId="0" xfId="0" applyNumberFormat="1" applyFont="1">
      <alignment vertical="center"/>
    </xf>
    <xf numFmtId="167" fontId="10" fillId="0" borderId="0" xfId="0" applyNumberFormat="1" applyFont="1">
      <alignment vertical="center"/>
    </xf>
    <xf numFmtId="167" fontId="9" fillId="0" borderId="0" xfId="0" applyNumberFormat="1" applyFont="1" applyAlignment="1">
      <alignment horizontal="center" vertical="center"/>
    </xf>
    <xf numFmtId="166" fontId="9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1" fillId="0" borderId="0" xfId="0" applyNumberFormat="1" applyFont="1">
      <alignment vertical="center"/>
    </xf>
    <xf numFmtId="167" fontId="12" fillId="0" borderId="0" xfId="0" applyNumberFormat="1" applyFont="1">
      <alignment vertical="center"/>
    </xf>
    <xf numFmtId="167" fontId="11" fillId="0" borderId="0" xfId="0" applyNumberFormat="1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0" borderId="12" xfId="1" applyFont="1" applyBorder="1">
      <alignment vertical="center"/>
    </xf>
    <xf numFmtId="164" fontId="0" fillId="0" borderId="13" xfId="1" applyFont="1" applyBorder="1">
      <alignment vertical="center"/>
    </xf>
    <xf numFmtId="164" fontId="0" fillId="0" borderId="11" xfId="1" applyFont="1" applyBorder="1">
      <alignment vertical="center"/>
    </xf>
    <xf numFmtId="168" fontId="0" fillId="0" borderId="14" xfId="1" applyNumberFormat="1" applyFont="1" applyBorder="1">
      <alignment vertical="center"/>
    </xf>
    <xf numFmtId="168" fontId="0" fillId="0" borderId="13" xfId="1" applyNumberFormat="1" applyFont="1" applyBorder="1">
      <alignment vertical="center"/>
    </xf>
    <xf numFmtId="0" fontId="13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15" xfId="1" applyFont="1" applyBorder="1">
      <alignment vertical="center"/>
    </xf>
    <xf numFmtId="0" fontId="0" fillId="0" borderId="16" xfId="0" applyBorder="1" applyAlignment="1">
      <alignment horizontal="center" vertical="center"/>
    </xf>
    <xf numFmtId="164" fontId="0" fillId="0" borderId="16" xfId="1" applyFont="1" applyBorder="1">
      <alignment vertical="center"/>
    </xf>
    <xf numFmtId="164" fontId="0" fillId="0" borderId="17" xfId="1" applyFont="1" applyBorder="1">
      <alignment vertical="center"/>
    </xf>
    <xf numFmtId="168" fontId="0" fillId="0" borderId="17" xfId="1" applyNumberFormat="1" applyFont="1" applyBorder="1">
      <alignment vertical="center"/>
    </xf>
    <xf numFmtId="0" fontId="0" fillId="0" borderId="18" xfId="0" applyBorder="1" applyAlignment="1">
      <alignment horizontal="center" vertical="center"/>
    </xf>
    <xf numFmtId="164" fontId="0" fillId="0" borderId="18" xfId="1" applyFont="1" applyBorder="1">
      <alignment vertical="center"/>
    </xf>
    <xf numFmtId="168" fontId="0" fillId="0" borderId="18" xfId="1" applyNumberFormat="1" applyFont="1" applyBorder="1">
      <alignment vertical="center"/>
    </xf>
    <xf numFmtId="0" fontId="0" fillId="0" borderId="17" xfId="0" applyBorder="1" applyAlignment="1">
      <alignment horizontal="center" vertical="center"/>
    </xf>
    <xf numFmtId="164" fontId="0" fillId="4" borderId="11" xfId="1" applyFont="1" applyFill="1" applyBorder="1">
      <alignment vertical="center"/>
    </xf>
    <xf numFmtId="168" fontId="0" fillId="4" borderId="11" xfId="1" applyNumberFormat="1" applyFont="1" applyFill="1" applyBorder="1">
      <alignment vertical="center"/>
    </xf>
    <xf numFmtId="164" fontId="0" fillId="4" borderId="17" xfId="1" applyFont="1" applyFill="1" applyBorder="1">
      <alignment vertical="center"/>
    </xf>
    <xf numFmtId="164" fontId="0" fillId="4" borderId="16" xfId="1" applyFont="1" applyFill="1" applyBorder="1">
      <alignment vertical="center"/>
    </xf>
    <xf numFmtId="164" fontId="0" fillId="4" borderId="14" xfId="1" applyFont="1" applyFill="1" applyBorder="1">
      <alignment vertical="center"/>
    </xf>
    <xf numFmtId="0" fontId="0" fillId="5" borderId="11" xfId="0" applyFill="1" applyBorder="1" applyAlignment="1">
      <alignment horizontal="center" vertical="center"/>
    </xf>
    <xf numFmtId="164" fontId="0" fillId="5" borderId="11" xfId="1" applyFont="1" applyFill="1" applyBorder="1">
      <alignment vertical="center"/>
    </xf>
    <xf numFmtId="168" fontId="0" fillId="4" borderId="12" xfId="1" applyNumberFormat="1" applyFont="1" applyFill="1" applyBorder="1">
      <alignment vertical="center"/>
    </xf>
    <xf numFmtId="164" fontId="0" fillId="6" borderId="11" xfId="1" applyFont="1" applyFill="1" applyBorder="1">
      <alignment vertical="center"/>
    </xf>
    <xf numFmtId="0" fontId="0" fillId="6" borderId="19" xfId="0" applyFill="1" applyBorder="1" applyAlignment="1">
      <alignment horizontal="center" vertical="center"/>
    </xf>
    <xf numFmtId="164" fontId="0" fillId="6" borderId="19" xfId="1" applyFont="1" applyFill="1" applyBorder="1">
      <alignment vertical="center"/>
    </xf>
    <xf numFmtId="168" fontId="0" fillId="6" borderId="19" xfId="1" applyNumberFormat="1" applyFont="1" applyFill="1" applyBorder="1">
      <alignment vertical="center"/>
    </xf>
    <xf numFmtId="164" fontId="0" fillId="6" borderId="18" xfId="1" applyFont="1" applyFill="1" applyBorder="1">
      <alignment vertical="center"/>
    </xf>
    <xf numFmtId="164" fontId="0" fillId="6" borderId="17" xfId="1" applyFont="1" applyFill="1" applyBorder="1">
      <alignment vertical="center"/>
    </xf>
    <xf numFmtId="164" fontId="0" fillId="6" borderId="13" xfId="1" applyFont="1" applyFill="1" applyBorder="1">
      <alignment vertical="center"/>
    </xf>
    <xf numFmtId="164" fontId="0" fillId="6" borderId="15" xfId="1" applyFont="1" applyFill="1" applyBorder="1">
      <alignment vertical="center"/>
    </xf>
    <xf numFmtId="164" fontId="0" fillId="6" borderId="12" xfId="1" applyFont="1" applyFill="1" applyBorder="1">
      <alignment vertical="center"/>
    </xf>
    <xf numFmtId="164" fontId="0" fillId="6" borderId="16" xfId="1" applyFont="1" applyFill="1" applyBorder="1">
      <alignment vertical="center"/>
    </xf>
    <xf numFmtId="164" fontId="0" fillId="6" borderId="14" xfId="1" applyFont="1" applyFill="1" applyBorder="1">
      <alignment vertical="center"/>
    </xf>
    <xf numFmtId="0" fontId="0" fillId="7" borderId="11" xfId="0" applyFill="1" applyBorder="1" applyAlignment="1">
      <alignment horizontal="center" vertical="center"/>
    </xf>
    <xf numFmtId="164" fontId="0" fillId="7" borderId="11" xfId="1" applyFont="1" applyFill="1" applyBorder="1">
      <alignment vertical="center"/>
    </xf>
    <xf numFmtId="168" fontId="0" fillId="7" borderId="11" xfId="1" applyNumberFormat="1" applyFont="1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165" fontId="4" fillId="3" borderId="9" xfId="0" applyNumberFormat="1" applyFont="1" applyFill="1" applyBorder="1" applyAlignment="1">
      <alignment horizontal="center" vertical="center"/>
    </xf>
    <xf numFmtId="165" fontId="4" fillId="3" borderId="28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4" fillId="3" borderId="34" xfId="0" applyNumberFormat="1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16" fillId="2" borderId="0" xfId="0" applyFont="1" applyFill="1">
      <alignment vertical="center"/>
    </xf>
    <xf numFmtId="166" fontId="17" fillId="2" borderId="0" xfId="1" applyNumberFormat="1" applyFont="1" applyFill="1" applyAlignment="1">
      <alignment horizontal="left" vertical="center"/>
    </xf>
    <xf numFmtId="167" fontId="17" fillId="2" borderId="0" xfId="1" applyNumberFormat="1" applyFont="1" applyFill="1">
      <alignment vertical="center"/>
    </xf>
    <xf numFmtId="0" fontId="15" fillId="0" borderId="0" xfId="0" applyFont="1">
      <alignment vertical="center"/>
    </xf>
    <xf numFmtId="0" fontId="15" fillId="4" borderId="11" xfId="0" applyFont="1" applyFill="1" applyBorder="1">
      <alignment vertical="center"/>
    </xf>
    <xf numFmtId="169" fontId="15" fillId="4" borderId="11" xfId="0" applyNumberFormat="1" applyFont="1" applyFill="1" applyBorder="1">
      <alignment vertical="center"/>
    </xf>
    <xf numFmtId="170" fontId="14" fillId="0" borderId="0" xfId="0" applyNumberFormat="1" applyFont="1" applyAlignment="1">
      <alignment horizontal="center" vertical="center"/>
    </xf>
    <xf numFmtId="170" fontId="0" fillId="0" borderId="0" xfId="0" applyNumberFormat="1">
      <alignment vertical="center"/>
    </xf>
    <xf numFmtId="170" fontId="0" fillId="0" borderId="11" xfId="0" applyNumberFormat="1" applyBorder="1" applyAlignment="1">
      <alignment horizontal="center" vertical="center"/>
    </xf>
    <xf numFmtId="170" fontId="0" fillId="0" borderId="13" xfId="1" applyNumberFormat="1" applyFont="1" applyBorder="1">
      <alignment vertical="center"/>
    </xf>
    <xf numFmtId="170" fontId="0" fillId="0" borderId="18" xfId="1" applyNumberFormat="1" applyFont="1" applyBorder="1">
      <alignment vertical="center"/>
    </xf>
    <xf numFmtId="170" fontId="0" fillId="4" borderId="11" xfId="1" applyNumberFormat="1" applyFont="1" applyFill="1" applyBorder="1">
      <alignment vertical="center"/>
    </xf>
    <xf numFmtId="170" fontId="0" fillId="0" borderId="17" xfId="1" applyNumberFormat="1" applyFont="1" applyBorder="1">
      <alignment vertical="center"/>
    </xf>
    <xf numFmtId="170" fontId="0" fillId="0" borderId="15" xfId="1" applyNumberFormat="1" applyFont="1" applyBorder="1">
      <alignment vertical="center"/>
    </xf>
    <xf numFmtId="170" fontId="0" fillId="4" borderId="17" xfId="1" applyNumberFormat="1" applyFont="1" applyFill="1" applyBorder="1">
      <alignment vertical="center"/>
    </xf>
    <xf numFmtId="170" fontId="0" fillId="0" borderId="12" xfId="1" applyNumberFormat="1" applyFont="1" applyBorder="1">
      <alignment vertical="center"/>
    </xf>
    <xf numFmtId="170" fontId="0" fillId="4" borderId="16" xfId="1" applyNumberFormat="1" applyFont="1" applyFill="1" applyBorder="1">
      <alignment vertical="center"/>
    </xf>
    <xf numFmtId="170" fontId="0" fillId="0" borderId="16" xfId="1" applyNumberFormat="1" applyFont="1" applyBorder="1">
      <alignment vertical="center"/>
    </xf>
    <xf numFmtId="170" fontId="0" fillId="4" borderId="14" xfId="1" applyNumberFormat="1" applyFont="1" applyFill="1" applyBorder="1">
      <alignment vertical="center"/>
    </xf>
    <xf numFmtId="170" fontId="0" fillId="6" borderId="19" xfId="1" applyNumberFormat="1" applyFont="1" applyFill="1" applyBorder="1">
      <alignment vertical="center"/>
    </xf>
    <xf numFmtId="170" fontId="0" fillId="7" borderId="11" xfId="1" applyNumberFormat="1" applyFont="1" applyFill="1" applyBorder="1">
      <alignment vertical="center"/>
    </xf>
    <xf numFmtId="170" fontId="0" fillId="5" borderId="11" xfId="1" applyNumberFormat="1" applyFont="1" applyFill="1" applyBorder="1">
      <alignment vertical="center"/>
    </xf>
  </cellXfs>
  <cellStyles count="3">
    <cellStyle name="Comma [0]" xfId="1" builtinId="6"/>
    <cellStyle name="Normal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14</xdr:row>
      <xdr:rowOff>95250</xdr:rowOff>
    </xdr:from>
    <xdr:to>
      <xdr:col>7</xdr:col>
      <xdr:colOff>628650</xdr:colOff>
      <xdr:row>14</xdr:row>
      <xdr:rowOff>628650</xdr:rowOff>
    </xdr:to>
    <xdr:pic>
      <xdr:nvPicPr>
        <xdr:cNvPr id="1025" name="Picture 1" descr="[아울렛][KIDS] A.F SUPER PUMA JP_PU33JK301 - SSG.C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2762250"/>
          <a:ext cx="552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304800</xdr:colOff>
      <xdr:row>15</xdr:row>
      <xdr:rowOff>304800</xdr:rowOff>
    </xdr:to>
    <xdr:sp macro="" textlink="">
      <xdr:nvSpPr>
        <xdr:cNvPr id="1026" name="AutoShape 2" descr="푸마키즈 MK A.F PRIME JP_PU33JK302_BK - 에누리 가격비교"/>
        <xdr:cNvSpPr>
          <a:spLocks noChangeAspect="1" noChangeArrowheads="1"/>
        </xdr:cNvSpPr>
      </xdr:nvSpPr>
      <xdr:spPr bwMode="auto">
        <a:xfrm>
          <a:off x="4800600" y="34290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15</xdr:row>
      <xdr:rowOff>85725</xdr:rowOff>
    </xdr:from>
    <xdr:to>
      <xdr:col>7</xdr:col>
      <xdr:colOff>628650</xdr:colOff>
      <xdr:row>15</xdr:row>
      <xdr:rowOff>666750</xdr:rowOff>
    </xdr:to>
    <xdr:pic>
      <xdr:nvPicPr>
        <xdr:cNvPr id="1027" name="Picture 3" descr="푸마키즈 MK A.F PRIME JP PU33JK302 - SSG.COM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86325" y="3514725"/>
          <a:ext cx="5429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47625</xdr:colOff>
      <xdr:row>18</xdr:row>
      <xdr:rowOff>85725</xdr:rowOff>
    </xdr:from>
    <xdr:to>
      <xdr:col>7</xdr:col>
      <xdr:colOff>609600</xdr:colOff>
      <xdr:row>18</xdr:row>
      <xdr:rowOff>666750</xdr:rowOff>
    </xdr:to>
    <xdr:pic>
      <xdr:nvPicPr>
        <xdr:cNvPr id="1028" name="Picture 4" descr="[푸마키즈] [KIDS] A.F BRAND LOVE JP_PU33JK303_BK - SSG.COM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48225" y="5038725"/>
          <a:ext cx="5619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19050</xdr:colOff>
      <xdr:row>20</xdr:row>
      <xdr:rowOff>66675</xdr:rowOff>
    </xdr:from>
    <xdr:to>
      <xdr:col>8</xdr:col>
      <xdr:colOff>0</xdr:colOff>
      <xdr:row>20</xdr:row>
      <xdr:rowOff>704850</xdr:rowOff>
    </xdr:to>
    <xdr:pic>
      <xdr:nvPicPr>
        <xdr:cNvPr id="1029" name="Picture 5" descr="[아울렛][KIDS] A.F SUPER PUMA JP2_PU33JK304_BK - SSG.COM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819650" y="6162675"/>
          <a:ext cx="6667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G66"/>
  <sheetViews>
    <sheetView tabSelected="1" workbookViewId="0">
      <selection activeCell="W3" sqref="W3"/>
    </sheetView>
  </sheetViews>
  <sheetFormatPr defaultRowHeight="15"/>
  <cols>
    <col min="1" max="1" width="45.25" bestFit="1" customWidth="1"/>
    <col min="5" max="5" width="16.25" style="131" bestFit="1" customWidth="1"/>
  </cols>
  <sheetData>
    <row r="1" spans="1:7" ht="25.5">
      <c r="A1" s="96" t="s">
        <v>1062</v>
      </c>
      <c r="B1" s="96"/>
      <c r="C1" s="96"/>
      <c r="D1" s="96"/>
      <c r="E1" s="130"/>
      <c r="F1" s="96"/>
      <c r="G1" s="96"/>
    </row>
    <row r="2" spans="1:7">
      <c r="A2" t="s">
        <v>1005</v>
      </c>
      <c r="G2" s="2" t="s">
        <v>1061</v>
      </c>
    </row>
    <row r="3" spans="1:7">
      <c r="A3" s="53" t="s">
        <v>1000</v>
      </c>
      <c r="B3" s="53" t="s">
        <v>1001</v>
      </c>
      <c r="C3" s="53" t="s">
        <v>1002</v>
      </c>
      <c r="D3" s="53" t="s">
        <v>1003</v>
      </c>
      <c r="E3" s="132" t="s">
        <v>1064</v>
      </c>
      <c r="F3" s="53" t="s">
        <v>1065</v>
      </c>
      <c r="G3" s="53" t="s">
        <v>1004</v>
      </c>
    </row>
    <row r="4" spans="1:7">
      <c r="A4" s="55">
        <v>1</v>
      </c>
      <c r="B4" s="55" t="s">
        <v>1008</v>
      </c>
      <c r="C4" s="57">
        <v>11</v>
      </c>
      <c r="D4" s="57">
        <v>4026</v>
      </c>
      <c r="E4" s="133">
        <v>1130094000</v>
      </c>
      <c r="F4" s="60">
        <f>D4/$D$35%</f>
        <v>5.5544824922049605</v>
      </c>
      <c r="G4" s="57"/>
    </row>
    <row r="5" spans="1:7">
      <c r="A5" s="55">
        <v>2</v>
      </c>
      <c r="B5" s="55" t="s">
        <v>1012</v>
      </c>
      <c r="C5" s="57">
        <v>7</v>
      </c>
      <c r="D5" s="57">
        <v>2555</v>
      </c>
      <c r="E5" s="133">
        <v>345955000</v>
      </c>
      <c r="F5" s="60">
        <f t="shared" ref="F5:F35" si="0">D5/$D$35%</f>
        <v>3.5250131067023536</v>
      </c>
      <c r="G5" s="57"/>
    </row>
    <row r="6" spans="1:7">
      <c r="A6" s="55">
        <v>3</v>
      </c>
      <c r="B6" s="55" t="s">
        <v>1016</v>
      </c>
      <c r="C6" s="57">
        <v>1</v>
      </c>
      <c r="D6" s="57">
        <v>298</v>
      </c>
      <c r="E6" s="133">
        <v>41422000</v>
      </c>
      <c r="F6" s="60">
        <f t="shared" si="0"/>
        <v>0.41113655804199661</v>
      </c>
      <c r="G6" s="57"/>
    </row>
    <row r="7" spans="1:7">
      <c r="A7" s="55">
        <v>4</v>
      </c>
      <c r="B7" s="55" t="s">
        <v>1018</v>
      </c>
      <c r="C7" s="57">
        <v>3</v>
      </c>
      <c r="D7" s="57">
        <v>1035</v>
      </c>
      <c r="E7" s="133">
        <v>195615000</v>
      </c>
      <c r="F7" s="60">
        <f t="shared" si="0"/>
        <v>1.4279407301123037</v>
      </c>
      <c r="G7" s="57"/>
    </row>
    <row r="8" spans="1:7">
      <c r="A8" s="55">
        <v>5</v>
      </c>
      <c r="B8" s="55" t="s">
        <v>1021</v>
      </c>
      <c r="C8" s="57">
        <v>2</v>
      </c>
      <c r="D8" s="57">
        <v>571</v>
      </c>
      <c r="E8" s="133">
        <v>79369000</v>
      </c>
      <c r="F8" s="60">
        <f t="shared" si="0"/>
        <v>0.78778179410060423</v>
      </c>
      <c r="G8" s="57"/>
    </row>
    <row r="9" spans="1:7">
      <c r="A9" s="68">
        <v>6</v>
      </c>
      <c r="B9" s="68" t="s">
        <v>1028</v>
      </c>
      <c r="C9" s="69">
        <v>5</v>
      </c>
      <c r="D9" s="69">
        <v>1767</v>
      </c>
      <c r="E9" s="134">
        <v>248733000</v>
      </c>
      <c r="F9" s="70">
        <f t="shared" si="0"/>
        <v>2.4378466377859329</v>
      </c>
      <c r="G9" s="84"/>
    </row>
    <row r="10" spans="1:7">
      <c r="A10" s="97" t="s">
        <v>1049</v>
      </c>
      <c r="B10" s="98"/>
      <c r="C10" s="72">
        <f>SUM(C4:C9)</f>
        <v>29</v>
      </c>
      <c r="D10" s="72">
        <f>SUM(D4:D9)</f>
        <v>10252</v>
      </c>
      <c r="E10" s="135">
        <f>SUM(E4:E9)</f>
        <v>2041188000</v>
      </c>
      <c r="F10" s="73">
        <f t="shared" si="0"/>
        <v>14.144201318948152</v>
      </c>
      <c r="G10" s="80"/>
    </row>
    <row r="11" spans="1:7">
      <c r="A11" s="71">
        <v>1</v>
      </c>
      <c r="B11" s="71" t="s">
        <v>1019</v>
      </c>
      <c r="C11" s="66">
        <v>16</v>
      </c>
      <c r="D11" s="66">
        <v>5636</v>
      </c>
      <c r="E11" s="136">
        <v>386994000</v>
      </c>
      <c r="F11" s="67">
        <f t="shared" si="0"/>
        <v>7.7757236279352107</v>
      </c>
      <c r="G11" s="85"/>
    </row>
    <row r="12" spans="1:7">
      <c r="A12" s="55">
        <v>2</v>
      </c>
      <c r="B12" s="55" t="s">
        <v>1029</v>
      </c>
      <c r="C12" s="57">
        <v>7</v>
      </c>
      <c r="D12" s="57">
        <v>3287</v>
      </c>
      <c r="E12" s="133">
        <v>250203000</v>
      </c>
      <c r="F12" s="60">
        <f t="shared" si="0"/>
        <v>4.5349190143759825</v>
      </c>
      <c r="G12" s="86"/>
    </row>
    <row r="13" spans="1:7">
      <c r="A13" s="68">
        <v>3</v>
      </c>
      <c r="B13" s="68" t="s">
        <v>1020</v>
      </c>
      <c r="C13" s="69">
        <v>9</v>
      </c>
      <c r="D13" s="69">
        <v>3322</v>
      </c>
      <c r="E13" s="134">
        <v>162778000</v>
      </c>
      <c r="F13" s="70">
        <f t="shared" si="0"/>
        <v>4.5832068651527269</v>
      </c>
      <c r="G13" s="84"/>
    </row>
    <row r="14" spans="1:7">
      <c r="A14" s="97" t="s">
        <v>1050</v>
      </c>
      <c r="B14" s="98"/>
      <c r="C14" s="72">
        <f>SUM(C11:C13)</f>
        <v>32</v>
      </c>
      <c r="D14" s="72">
        <f>SUM(D11:D13)</f>
        <v>12245</v>
      </c>
      <c r="E14" s="135">
        <f>SUM(E11:E13)</f>
        <v>799975000</v>
      </c>
      <c r="F14" s="73">
        <f t="shared" si="0"/>
        <v>16.893849507463919</v>
      </c>
      <c r="G14" s="80"/>
    </row>
    <row r="15" spans="1:7">
      <c r="A15" s="71">
        <v>1</v>
      </c>
      <c r="B15" s="71" t="s">
        <v>1009</v>
      </c>
      <c r="C15" s="66">
        <v>3</v>
      </c>
      <c r="D15" s="66">
        <v>1282</v>
      </c>
      <c r="E15" s="136">
        <v>191018000</v>
      </c>
      <c r="F15" s="67">
        <f t="shared" si="0"/>
        <v>1.7687149913081868</v>
      </c>
      <c r="G15" s="85"/>
    </row>
    <row r="16" spans="1:7">
      <c r="A16" s="55">
        <v>2</v>
      </c>
      <c r="B16" s="55" t="s">
        <v>1027</v>
      </c>
      <c r="C16" s="57">
        <v>4</v>
      </c>
      <c r="D16" s="57">
        <v>1128</v>
      </c>
      <c r="E16" s="133">
        <v>83172000</v>
      </c>
      <c r="F16" s="60">
        <f t="shared" si="0"/>
        <v>1.5562484478905105</v>
      </c>
      <c r="G16" s="86"/>
    </row>
    <row r="17" spans="1:7">
      <c r="A17" s="55">
        <v>3</v>
      </c>
      <c r="B17" s="55" t="s">
        <v>1010</v>
      </c>
      <c r="C17" s="57">
        <v>7</v>
      </c>
      <c r="D17" s="57">
        <v>1760</v>
      </c>
      <c r="E17" s="133">
        <v>182400000</v>
      </c>
      <c r="F17" s="60">
        <f t="shared" si="0"/>
        <v>2.428189067630584</v>
      </c>
      <c r="G17" s="86"/>
    </row>
    <row r="18" spans="1:7">
      <c r="A18" s="55">
        <v>4</v>
      </c>
      <c r="B18" s="55" t="s">
        <v>1011</v>
      </c>
      <c r="C18" s="57">
        <v>2</v>
      </c>
      <c r="D18" s="57">
        <v>697</v>
      </c>
      <c r="E18" s="133">
        <v>89913000</v>
      </c>
      <c r="F18" s="60">
        <f t="shared" si="0"/>
        <v>0.96161805689688473</v>
      </c>
      <c r="G18" s="86"/>
    </row>
    <row r="19" spans="1:7">
      <c r="A19" s="55">
        <v>5</v>
      </c>
      <c r="B19" s="55" t="s">
        <v>1013</v>
      </c>
      <c r="C19" s="57">
        <v>4</v>
      </c>
      <c r="D19" s="57">
        <v>1177</v>
      </c>
      <c r="E19" s="133">
        <v>116523000</v>
      </c>
      <c r="F19" s="60">
        <f t="shared" si="0"/>
        <v>1.623851438977953</v>
      </c>
      <c r="G19" s="86"/>
    </row>
    <row r="20" spans="1:7">
      <c r="A20" s="55">
        <v>6</v>
      </c>
      <c r="B20" s="55" t="s">
        <v>1015</v>
      </c>
      <c r="C20" s="57">
        <v>11</v>
      </c>
      <c r="D20" s="57">
        <v>3445</v>
      </c>
      <c r="E20" s="133">
        <v>286905000</v>
      </c>
      <c r="F20" s="60">
        <f t="shared" si="0"/>
        <v>4.7529041693110008</v>
      </c>
      <c r="G20" s="86"/>
    </row>
    <row r="21" spans="1:7">
      <c r="A21" s="55">
        <v>7</v>
      </c>
      <c r="B21" s="55" t="s">
        <v>1017</v>
      </c>
      <c r="C21" s="57">
        <v>9</v>
      </c>
      <c r="D21" s="57">
        <v>2480</v>
      </c>
      <c r="E21" s="133">
        <v>311760000</v>
      </c>
      <c r="F21" s="60">
        <f t="shared" si="0"/>
        <v>3.4215391407521865</v>
      </c>
      <c r="G21" s="86"/>
    </row>
    <row r="22" spans="1:7">
      <c r="A22" s="55">
        <v>8</v>
      </c>
      <c r="B22" s="55" t="s">
        <v>1024</v>
      </c>
      <c r="C22" s="57">
        <v>14</v>
      </c>
      <c r="D22" s="57">
        <v>3289</v>
      </c>
      <c r="E22" s="133">
        <v>361671000</v>
      </c>
      <c r="F22" s="60">
        <f t="shared" si="0"/>
        <v>4.5376783201346536</v>
      </c>
      <c r="G22" s="86"/>
    </row>
    <row r="23" spans="1:7">
      <c r="A23" s="55">
        <v>9</v>
      </c>
      <c r="B23" s="55" t="s">
        <v>1025</v>
      </c>
      <c r="C23" s="57">
        <v>8</v>
      </c>
      <c r="D23" s="57">
        <v>2235</v>
      </c>
      <c r="E23" s="133">
        <v>157765000</v>
      </c>
      <c r="F23" s="60">
        <f t="shared" si="0"/>
        <v>3.0835241853149746</v>
      </c>
      <c r="G23" s="86"/>
    </row>
    <row r="24" spans="1:7">
      <c r="A24" s="55">
        <v>10</v>
      </c>
      <c r="B24" s="55" t="s">
        <v>1026</v>
      </c>
      <c r="C24" s="57">
        <v>13</v>
      </c>
      <c r="D24" s="57">
        <v>4396</v>
      </c>
      <c r="E24" s="133">
        <v>228504000</v>
      </c>
      <c r="F24" s="60">
        <f t="shared" si="0"/>
        <v>6.0649540575591177</v>
      </c>
      <c r="G24" s="86"/>
    </row>
    <row r="25" spans="1:7">
      <c r="A25" s="55">
        <v>11</v>
      </c>
      <c r="B25" s="55" t="s">
        <v>1030</v>
      </c>
      <c r="C25" s="57">
        <v>3</v>
      </c>
      <c r="D25" s="57">
        <v>1232</v>
      </c>
      <c r="E25" s="133">
        <v>109648000</v>
      </c>
      <c r="F25" s="60">
        <f t="shared" si="0"/>
        <v>1.6997323473414088</v>
      </c>
      <c r="G25" s="86"/>
    </row>
    <row r="26" spans="1:7">
      <c r="A26" s="62">
        <v>12</v>
      </c>
      <c r="B26" s="62" t="s">
        <v>1031</v>
      </c>
      <c r="C26" s="63">
        <v>4</v>
      </c>
      <c r="D26" s="63">
        <v>925</v>
      </c>
      <c r="E26" s="137">
        <v>123335000</v>
      </c>
      <c r="F26" s="70">
        <f t="shared" si="0"/>
        <v>1.2761789133853922</v>
      </c>
      <c r="G26" s="87"/>
    </row>
    <row r="27" spans="1:7">
      <c r="A27" s="99" t="s">
        <v>1051</v>
      </c>
      <c r="B27" s="100"/>
      <c r="C27" s="74">
        <f>SUM(C15:C26)</f>
        <v>82</v>
      </c>
      <c r="D27" s="74">
        <f>SUM(D15:D26)</f>
        <v>24046</v>
      </c>
      <c r="E27" s="138">
        <f>SUM(E15:E26)</f>
        <v>2242614000</v>
      </c>
      <c r="F27" s="73">
        <f t="shared" si="0"/>
        <v>33.175133136502851</v>
      </c>
      <c r="G27" s="85"/>
    </row>
    <row r="28" spans="1:7">
      <c r="A28" s="54">
        <v>1</v>
      </c>
      <c r="B28" s="54" t="s">
        <v>1007</v>
      </c>
      <c r="C28" s="56">
        <v>14</v>
      </c>
      <c r="D28" s="56">
        <v>2782</v>
      </c>
      <c r="E28" s="139">
        <v>281812000</v>
      </c>
      <c r="F28" s="67">
        <f t="shared" si="0"/>
        <v>3.8381943103115255</v>
      </c>
      <c r="G28" s="88"/>
    </row>
    <row r="29" spans="1:7">
      <c r="A29" s="55">
        <v>2</v>
      </c>
      <c r="B29" s="55" t="s">
        <v>1014</v>
      </c>
      <c r="C29" s="57">
        <v>10</v>
      </c>
      <c r="D29" s="57">
        <v>2166</v>
      </c>
      <c r="E29" s="133">
        <v>103124000</v>
      </c>
      <c r="F29" s="60">
        <f t="shared" si="0"/>
        <v>2.988328136640821</v>
      </c>
      <c r="G29" s="86"/>
    </row>
    <row r="30" spans="1:7">
      <c r="A30" s="62">
        <v>3</v>
      </c>
      <c r="B30" s="62" t="s">
        <v>1023</v>
      </c>
      <c r="C30" s="63">
        <v>15</v>
      </c>
      <c r="D30" s="63">
        <v>9417</v>
      </c>
      <c r="E30" s="137">
        <v>97601300</v>
      </c>
      <c r="F30" s="70">
        <f t="shared" si="0"/>
        <v>12.992191164702961</v>
      </c>
      <c r="G30" s="87"/>
    </row>
    <row r="31" spans="1:7">
      <c r="A31" s="101" t="s">
        <v>1053</v>
      </c>
      <c r="B31" s="102"/>
      <c r="C31" s="75">
        <f>SUM(C28:C30)</f>
        <v>39</v>
      </c>
      <c r="D31" s="75">
        <f>SUM(D28:D30)</f>
        <v>14365</v>
      </c>
      <c r="E31" s="140">
        <f>SUM(E28:E30)</f>
        <v>482537300</v>
      </c>
      <c r="F31" s="73">
        <f t="shared" si="0"/>
        <v>19.818713611655305</v>
      </c>
      <c r="G31" s="89"/>
    </row>
    <row r="32" spans="1:7">
      <c r="A32" s="64">
        <v>1</v>
      </c>
      <c r="B32" s="64" t="s">
        <v>1022</v>
      </c>
      <c r="C32" s="65">
        <v>47</v>
      </c>
      <c r="D32" s="65">
        <v>11574</v>
      </c>
      <c r="E32" s="141">
        <v>746051000</v>
      </c>
      <c r="F32" s="59">
        <f t="shared" si="0"/>
        <v>15.968102425429761</v>
      </c>
      <c r="G32" s="89"/>
    </row>
    <row r="33" spans="1:7">
      <c r="A33" s="94" t="s">
        <v>1052</v>
      </c>
      <c r="B33" s="95"/>
      <c r="C33" s="76">
        <f>C32</f>
        <v>47</v>
      </c>
      <c r="D33" s="76">
        <f>D32</f>
        <v>11574</v>
      </c>
      <c r="E33" s="142">
        <f>E32</f>
        <v>746051000</v>
      </c>
      <c r="F33" s="79">
        <f t="shared" si="0"/>
        <v>15.968102425429761</v>
      </c>
      <c r="G33" s="90"/>
    </row>
    <row r="34" spans="1:7">
      <c r="A34" s="81"/>
      <c r="B34" s="81"/>
      <c r="C34" s="82"/>
      <c r="D34" s="82"/>
      <c r="E34" s="143"/>
      <c r="F34" s="83"/>
      <c r="G34" s="82"/>
    </row>
    <row r="35" spans="1:7">
      <c r="A35" s="91" t="s">
        <v>1054</v>
      </c>
      <c r="B35" s="91" t="s">
        <v>1006</v>
      </c>
      <c r="C35" s="92">
        <f>C33+C31+C27+C14+C10</f>
        <v>229</v>
      </c>
      <c r="D35" s="92">
        <f>D33+D31+D27+D14+D10</f>
        <v>72482</v>
      </c>
      <c r="E35" s="144">
        <f>E33+E31+E27+E14+E10</f>
        <v>6312365300</v>
      </c>
      <c r="F35" s="93">
        <f t="shared" si="0"/>
        <v>100</v>
      </c>
      <c r="G35" s="80"/>
    </row>
    <row r="38" spans="1:7" ht="25.5">
      <c r="A38" s="96" t="s">
        <v>1063</v>
      </c>
      <c r="B38" s="96"/>
      <c r="C38" s="96"/>
      <c r="D38" s="96"/>
      <c r="E38" s="130"/>
      <c r="F38" s="96"/>
      <c r="G38" s="96"/>
    </row>
    <row r="39" spans="1:7">
      <c r="A39" t="s">
        <v>1032</v>
      </c>
      <c r="G39" s="2" t="s">
        <v>1061</v>
      </c>
    </row>
    <row r="40" spans="1:7">
      <c r="A40" s="53" t="s">
        <v>1000</v>
      </c>
      <c r="B40" s="53" t="s">
        <v>1001</v>
      </c>
      <c r="C40" s="53" t="s">
        <v>1002</v>
      </c>
      <c r="D40" s="53" t="s">
        <v>1003</v>
      </c>
      <c r="E40" s="132" t="s">
        <v>1066</v>
      </c>
      <c r="F40" s="53" t="s">
        <v>1065</v>
      </c>
      <c r="G40" s="53" t="s">
        <v>1004</v>
      </c>
    </row>
    <row r="41" spans="1:7">
      <c r="A41" s="55">
        <v>1</v>
      </c>
      <c r="B41" s="55" t="s">
        <v>1038</v>
      </c>
      <c r="C41" s="57">
        <v>2</v>
      </c>
      <c r="D41" s="57">
        <v>111</v>
      </c>
      <c r="E41" s="133">
        <v>28169000</v>
      </c>
      <c r="F41" s="60">
        <f>D41/$D$63%</f>
        <v>0.53563673213337837</v>
      </c>
      <c r="G41" s="57"/>
    </row>
    <row r="42" spans="1:7">
      <c r="A42" s="55">
        <v>2</v>
      </c>
      <c r="B42" s="55" t="s">
        <v>1040</v>
      </c>
      <c r="C42" s="57">
        <v>10</v>
      </c>
      <c r="D42" s="57">
        <v>678</v>
      </c>
      <c r="E42" s="133">
        <v>171642000</v>
      </c>
      <c r="F42" s="60">
        <f t="shared" ref="F42:F61" si="1">D42/$D$63%</f>
        <v>3.2717270665444196</v>
      </c>
      <c r="G42" s="57"/>
    </row>
    <row r="43" spans="1:7">
      <c r="A43" s="55">
        <v>3</v>
      </c>
      <c r="B43" s="55" t="s">
        <v>1041</v>
      </c>
      <c r="C43" s="57">
        <v>8</v>
      </c>
      <c r="D43" s="57">
        <v>555</v>
      </c>
      <c r="E43" s="133">
        <v>83985000</v>
      </c>
      <c r="F43" s="60">
        <f t="shared" si="1"/>
        <v>2.6781836606668921</v>
      </c>
      <c r="G43" s="57"/>
    </row>
    <row r="44" spans="1:7">
      <c r="A44" s="55">
        <v>4</v>
      </c>
      <c r="B44" s="55" t="s">
        <v>1021</v>
      </c>
      <c r="C44" s="69">
        <v>14</v>
      </c>
      <c r="D44" s="69">
        <v>955</v>
      </c>
      <c r="E44" s="134">
        <v>308545000</v>
      </c>
      <c r="F44" s="70">
        <f t="shared" si="1"/>
        <v>4.6084061188051928</v>
      </c>
      <c r="G44" s="69"/>
    </row>
    <row r="45" spans="1:7">
      <c r="A45" s="97" t="s">
        <v>1055</v>
      </c>
      <c r="B45" s="98"/>
      <c r="C45" s="72">
        <f>SUM(C41:C44)</f>
        <v>34</v>
      </c>
      <c r="D45" s="72">
        <f>SUM(D41:D44)</f>
        <v>2299</v>
      </c>
      <c r="E45" s="135">
        <f>SUM(E41:E44)</f>
        <v>592341000</v>
      </c>
      <c r="F45" s="73">
        <f t="shared" si="1"/>
        <v>11.093953578149883</v>
      </c>
      <c r="G45" s="58"/>
    </row>
    <row r="46" spans="1:7">
      <c r="A46" s="55">
        <v>1</v>
      </c>
      <c r="B46" s="55" t="s">
        <v>1039</v>
      </c>
      <c r="C46" s="66">
        <v>20</v>
      </c>
      <c r="D46" s="66">
        <v>1319</v>
      </c>
      <c r="E46" s="136">
        <v>204601000</v>
      </c>
      <c r="F46" s="67">
        <f t="shared" si="1"/>
        <v>6.3649085557110459</v>
      </c>
      <c r="G46" s="66"/>
    </row>
    <row r="47" spans="1:7">
      <c r="A47" s="55">
        <v>2</v>
      </c>
      <c r="B47" s="55" t="s">
        <v>1042</v>
      </c>
      <c r="C47" s="57">
        <v>26</v>
      </c>
      <c r="D47" s="57">
        <v>1744</v>
      </c>
      <c r="E47" s="133">
        <v>245326000</v>
      </c>
      <c r="F47" s="60">
        <f t="shared" si="1"/>
        <v>8.4157699174829901</v>
      </c>
      <c r="G47" s="57"/>
    </row>
    <row r="48" spans="1:7">
      <c r="A48" s="55">
        <v>3</v>
      </c>
      <c r="B48" s="55" t="s">
        <v>1045</v>
      </c>
      <c r="C48" s="57">
        <v>8</v>
      </c>
      <c r="D48" s="57">
        <v>551</v>
      </c>
      <c r="E48" s="133">
        <v>51669000</v>
      </c>
      <c r="F48" s="60">
        <f t="shared" si="1"/>
        <v>2.6588814360855091</v>
      </c>
      <c r="G48" s="57"/>
    </row>
    <row r="49" spans="1:7">
      <c r="A49" s="55">
        <v>4</v>
      </c>
      <c r="B49" s="55" t="s">
        <v>1020</v>
      </c>
      <c r="C49" s="57">
        <v>2</v>
      </c>
      <c r="D49" s="57">
        <v>136</v>
      </c>
      <c r="E49" s="133">
        <v>9384000</v>
      </c>
      <c r="F49" s="60">
        <f t="shared" si="1"/>
        <v>0.65627563576702219</v>
      </c>
      <c r="G49" s="57"/>
    </row>
    <row r="50" spans="1:7">
      <c r="A50" s="55">
        <v>5</v>
      </c>
      <c r="B50" s="55" t="s">
        <v>1047</v>
      </c>
      <c r="C50" s="69">
        <v>5</v>
      </c>
      <c r="D50" s="69">
        <v>337</v>
      </c>
      <c r="E50" s="134">
        <v>39993000</v>
      </c>
      <c r="F50" s="70">
        <f t="shared" si="1"/>
        <v>1.6262124209815183</v>
      </c>
      <c r="G50" s="69"/>
    </row>
    <row r="51" spans="1:7">
      <c r="A51" s="97" t="s">
        <v>1056</v>
      </c>
      <c r="B51" s="98"/>
      <c r="C51" s="72">
        <f>SUM(C46:C50)</f>
        <v>61</v>
      </c>
      <c r="D51" s="72">
        <f>SUM(D46:D50)</f>
        <v>4087</v>
      </c>
      <c r="E51" s="135">
        <f>SUM(E46:E50)</f>
        <v>550973000</v>
      </c>
      <c r="F51" s="73">
        <f t="shared" si="1"/>
        <v>19.722047966028086</v>
      </c>
      <c r="G51" s="58"/>
    </row>
    <row r="52" spans="1:7">
      <c r="A52" s="55">
        <v>1</v>
      </c>
      <c r="B52" s="61" t="s">
        <v>1037</v>
      </c>
      <c r="C52" s="66">
        <v>49</v>
      </c>
      <c r="D52" s="66">
        <v>3314</v>
      </c>
      <c r="E52" s="136">
        <v>407956000</v>
      </c>
      <c r="F52" s="67">
        <f t="shared" si="1"/>
        <v>15.99189306567582</v>
      </c>
      <c r="G52" s="66"/>
    </row>
    <row r="53" spans="1:7">
      <c r="A53" s="55">
        <v>2</v>
      </c>
      <c r="B53" s="55" t="s">
        <v>1043</v>
      </c>
      <c r="C53" s="57">
        <v>40</v>
      </c>
      <c r="D53" s="57">
        <v>2820</v>
      </c>
      <c r="E53" s="133">
        <v>287602000</v>
      </c>
      <c r="F53" s="60">
        <f t="shared" si="1"/>
        <v>13.608068329875019</v>
      </c>
      <c r="G53" s="57"/>
    </row>
    <row r="54" spans="1:7">
      <c r="A54" s="55">
        <v>3</v>
      </c>
      <c r="B54" s="55" t="s">
        <v>1044</v>
      </c>
      <c r="C54" s="57">
        <v>3</v>
      </c>
      <c r="D54" s="57">
        <v>193</v>
      </c>
      <c r="E54" s="133">
        <v>31347000</v>
      </c>
      <c r="F54" s="60">
        <f t="shared" si="1"/>
        <v>0.93133233605173005</v>
      </c>
      <c r="G54" s="57"/>
    </row>
    <row r="55" spans="1:7">
      <c r="A55" s="55">
        <v>4</v>
      </c>
      <c r="B55" s="61" t="s">
        <v>1048</v>
      </c>
      <c r="C55" s="57">
        <v>24</v>
      </c>
      <c r="D55" s="57">
        <v>1545</v>
      </c>
      <c r="E55" s="133">
        <v>231655000</v>
      </c>
      <c r="F55" s="60">
        <f t="shared" si="1"/>
        <v>7.4554842445591856</v>
      </c>
      <c r="G55" s="57"/>
    </row>
    <row r="56" spans="1:7">
      <c r="A56" s="55">
        <v>5</v>
      </c>
      <c r="B56" s="55" t="s">
        <v>1026</v>
      </c>
      <c r="C56" s="69">
        <v>79</v>
      </c>
      <c r="D56" s="69">
        <v>5430</v>
      </c>
      <c r="E56" s="134">
        <v>327150000</v>
      </c>
      <c r="F56" s="70">
        <f t="shared" si="1"/>
        <v>26.202769869227431</v>
      </c>
      <c r="G56" s="69"/>
    </row>
    <row r="57" spans="1:7">
      <c r="A57" s="97" t="s">
        <v>1057</v>
      </c>
      <c r="B57" s="98"/>
      <c r="C57" s="72">
        <f>SUM(C52:C56)</f>
        <v>195</v>
      </c>
      <c r="D57" s="72">
        <f>SUM(D52:D56)</f>
        <v>13302</v>
      </c>
      <c r="E57" s="135">
        <f>SUM(E52:E56)</f>
        <v>1285710000</v>
      </c>
      <c r="F57" s="73">
        <f t="shared" si="1"/>
        <v>64.189547845389185</v>
      </c>
      <c r="G57" s="58"/>
    </row>
    <row r="58" spans="1:7">
      <c r="A58" s="54">
        <v>1</v>
      </c>
      <c r="B58" s="54" t="s">
        <v>1035</v>
      </c>
      <c r="C58" s="56">
        <v>4</v>
      </c>
      <c r="D58" s="56">
        <v>227</v>
      </c>
      <c r="E58" s="139">
        <v>37493000</v>
      </c>
      <c r="F58" s="67">
        <f t="shared" si="1"/>
        <v>1.0954012449934856</v>
      </c>
      <c r="G58" s="56"/>
    </row>
    <row r="59" spans="1:7">
      <c r="A59" s="55">
        <v>2</v>
      </c>
      <c r="B59" s="55" t="s">
        <v>1036</v>
      </c>
      <c r="C59" s="57">
        <v>9</v>
      </c>
      <c r="D59" s="57">
        <v>528</v>
      </c>
      <c r="E59" s="133">
        <v>28782000</v>
      </c>
      <c r="F59" s="60">
        <f t="shared" si="1"/>
        <v>2.5478936447425569</v>
      </c>
      <c r="G59" s="57"/>
    </row>
    <row r="60" spans="1:7">
      <c r="A60" s="55">
        <v>3</v>
      </c>
      <c r="B60" s="61" t="s">
        <v>1046</v>
      </c>
      <c r="C60" s="69">
        <v>4</v>
      </c>
      <c r="D60" s="69">
        <v>280</v>
      </c>
      <c r="E60" s="134">
        <v>25620000</v>
      </c>
      <c r="F60" s="70">
        <f t="shared" si="1"/>
        <v>1.3511557206968103</v>
      </c>
      <c r="G60" s="69"/>
    </row>
    <row r="61" spans="1:7">
      <c r="A61" s="97" t="s">
        <v>1053</v>
      </c>
      <c r="B61" s="98"/>
      <c r="C61" s="72">
        <f>SUM(C58:C60)</f>
        <v>17</v>
      </c>
      <c r="D61" s="72">
        <f>SUM(D58:D60)</f>
        <v>1035</v>
      </c>
      <c r="E61" s="135">
        <f>SUM(E58:E60)</f>
        <v>91895000</v>
      </c>
      <c r="F61" s="73">
        <f t="shared" si="1"/>
        <v>4.9944506104328523</v>
      </c>
      <c r="G61" s="58"/>
    </row>
    <row r="63" spans="1:7">
      <c r="A63" s="91" t="s">
        <v>1033</v>
      </c>
      <c r="B63" s="91" t="s">
        <v>1058</v>
      </c>
      <c r="C63" s="92">
        <f>C45+C51+C57+C61</f>
        <v>307</v>
      </c>
      <c r="D63" s="92">
        <f>D45+D51+D57+D61</f>
        <v>20723</v>
      </c>
      <c r="E63" s="144">
        <f>E45+E51+E57+E61</f>
        <v>2520919000</v>
      </c>
      <c r="F63" s="92">
        <f>F45+F51+F57+F61</f>
        <v>100</v>
      </c>
      <c r="G63" s="58" t="s">
        <v>1034</v>
      </c>
    </row>
    <row r="66" spans="1:7">
      <c r="A66" s="77" t="s">
        <v>1059</v>
      </c>
      <c r="B66" s="77" t="s">
        <v>1060</v>
      </c>
      <c r="C66" s="78">
        <f>C63+C35</f>
        <v>536</v>
      </c>
      <c r="D66" s="78">
        <f>D63+D35</f>
        <v>93205</v>
      </c>
      <c r="E66" s="145">
        <f>E63+E35</f>
        <v>8833284300</v>
      </c>
      <c r="F66" s="78">
        <v>0</v>
      </c>
      <c r="G66" s="58" t="s">
        <v>1034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X243"/>
  <sheetViews>
    <sheetView topLeftCell="C1" workbookViewId="0">
      <selection activeCell="X10" sqref="X10"/>
    </sheetView>
  </sheetViews>
  <sheetFormatPr defaultRowHeight="15"/>
  <cols>
    <col min="9" max="9" width="13.875" customWidth="1"/>
    <col min="21" max="23" width="14.75" bestFit="1" customWidth="1"/>
    <col min="24" max="24" width="10.875" style="127" bestFit="1" customWidth="1"/>
  </cols>
  <sheetData>
    <row r="1" spans="2:24">
      <c r="M1" s="16"/>
      <c r="N1" s="16"/>
      <c r="O1" s="16"/>
      <c r="P1" s="16"/>
      <c r="Q1" s="16"/>
      <c r="R1" s="16"/>
      <c r="S1" s="16"/>
    </row>
    <row r="2" spans="2:24">
      <c r="K2" s="105" t="s">
        <v>33</v>
      </c>
      <c r="L2" s="105"/>
      <c r="M2" s="105"/>
      <c r="N2" s="105"/>
      <c r="O2" s="105"/>
      <c r="P2" s="105"/>
      <c r="Q2" s="105"/>
      <c r="R2" s="105"/>
      <c r="S2" s="105"/>
    </row>
    <row r="3" spans="2:24">
      <c r="E3" s="34"/>
      <c r="K3" s="106"/>
      <c r="L3" s="106"/>
      <c r="M3" s="106"/>
      <c r="N3" s="106"/>
      <c r="O3" s="106"/>
      <c r="P3" s="106"/>
      <c r="Q3" s="106"/>
      <c r="R3" s="106"/>
      <c r="S3" s="106"/>
      <c r="U3" s="43"/>
      <c r="V3" s="39"/>
      <c r="W3" s="41"/>
    </row>
    <row r="4" spans="2:24">
      <c r="E4" s="34"/>
      <c r="K4" s="28" t="s">
        <v>247</v>
      </c>
      <c r="L4" s="28">
        <v>200</v>
      </c>
      <c r="M4" s="29">
        <v>210</v>
      </c>
      <c r="N4" s="29">
        <v>220</v>
      </c>
      <c r="O4" s="29">
        <v>230</v>
      </c>
      <c r="P4" s="29">
        <v>240</v>
      </c>
      <c r="Q4" s="29">
        <v>250</v>
      </c>
      <c r="R4" s="29"/>
      <c r="S4" s="30"/>
      <c r="U4" s="43"/>
      <c r="V4" s="39"/>
      <c r="W4" s="41"/>
    </row>
    <row r="5" spans="2:24">
      <c r="E5" s="34"/>
      <c r="K5" s="28" t="s">
        <v>246</v>
      </c>
      <c r="L5" s="28">
        <v>170</v>
      </c>
      <c r="M5" s="29">
        <v>180</v>
      </c>
      <c r="N5" s="29">
        <v>190</v>
      </c>
      <c r="O5" s="29">
        <v>200</v>
      </c>
      <c r="P5" s="29">
        <v>210</v>
      </c>
      <c r="Q5" s="29">
        <v>215</v>
      </c>
      <c r="R5" s="29">
        <v>220</v>
      </c>
      <c r="S5" s="30">
        <v>225</v>
      </c>
      <c r="U5" s="43"/>
      <c r="V5" s="39"/>
      <c r="W5" s="41"/>
    </row>
    <row r="6" spans="2:24">
      <c r="E6" s="34"/>
      <c r="K6" s="28" t="s">
        <v>245</v>
      </c>
      <c r="L6" s="28">
        <v>120</v>
      </c>
      <c r="M6" s="29">
        <v>130</v>
      </c>
      <c r="N6" s="29">
        <v>140</v>
      </c>
      <c r="O6" s="29">
        <v>150</v>
      </c>
      <c r="P6" s="29">
        <v>160</v>
      </c>
      <c r="Q6" s="29">
        <v>170</v>
      </c>
      <c r="R6" s="29"/>
      <c r="S6" s="30"/>
      <c r="U6" s="43"/>
      <c r="V6" s="39"/>
      <c r="W6" s="41"/>
    </row>
    <row r="7" spans="2:24">
      <c r="E7" s="34"/>
      <c r="K7" s="28" t="s">
        <v>22</v>
      </c>
      <c r="L7" s="28"/>
      <c r="M7" s="29" t="s">
        <v>21</v>
      </c>
      <c r="N7" s="29"/>
      <c r="O7" s="29"/>
      <c r="P7" s="29"/>
      <c r="Q7" s="29"/>
      <c r="R7" s="29"/>
      <c r="S7" s="30"/>
      <c r="U7" s="43"/>
      <c r="V7" s="39"/>
      <c r="W7" s="41"/>
    </row>
    <row r="8" spans="2:24">
      <c r="E8" s="34"/>
      <c r="K8" s="28" t="s">
        <v>21</v>
      </c>
      <c r="L8" s="28"/>
      <c r="M8" s="29" t="s">
        <v>23</v>
      </c>
      <c r="N8" s="29" t="s">
        <v>24</v>
      </c>
      <c r="O8" s="29"/>
      <c r="P8" s="29"/>
      <c r="Q8" s="29"/>
      <c r="R8" s="29"/>
      <c r="S8" s="30"/>
      <c r="U8" s="43"/>
      <c r="V8" s="39"/>
      <c r="W8" s="41"/>
    </row>
    <row r="9" spans="2:24">
      <c r="E9" s="34"/>
      <c r="K9" s="28" t="s">
        <v>17</v>
      </c>
      <c r="L9" s="28" t="s">
        <v>234</v>
      </c>
      <c r="M9" s="29" t="s">
        <v>10</v>
      </c>
      <c r="N9" s="29" t="s">
        <v>11</v>
      </c>
      <c r="O9" s="29" t="s">
        <v>12</v>
      </c>
      <c r="P9" s="29" t="s">
        <v>13</v>
      </c>
      <c r="Q9" s="29"/>
      <c r="R9" s="29"/>
      <c r="S9" s="30"/>
      <c r="U9" s="43"/>
      <c r="V9" s="39"/>
      <c r="W9" s="41"/>
    </row>
    <row r="10" spans="2:24">
      <c r="B10" s="105" t="s">
        <v>320</v>
      </c>
      <c r="C10" s="105"/>
      <c r="D10" s="105"/>
      <c r="E10" s="105"/>
      <c r="F10" s="105"/>
      <c r="G10" s="105"/>
      <c r="H10" s="105"/>
      <c r="I10" s="107"/>
      <c r="J10" s="109"/>
      <c r="K10" s="28" t="s">
        <v>15</v>
      </c>
      <c r="L10" s="28"/>
      <c r="M10" s="29">
        <v>90</v>
      </c>
      <c r="N10" s="29">
        <v>100</v>
      </c>
      <c r="O10" s="29">
        <v>110</v>
      </c>
      <c r="P10" s="29">
        <v>120</v>
      </c>
      <c r="Q10" s="29">
        <v>130</v>
      </c>
      <c r="R10" s="29">
        <v>140</v>
      </c>
      <c r="S10" s="30"/>
      <c r="U10" s="43"/>
      <c r="V10" s="39"/>
      <c r="W10" s="41"/>
    </row>
    <row r="11" spans="2:24">
      <c r="B11" s="106"/>
      <c r="C11" s="106"/>
      <c r="D11" s="106"/>
      <c r="E11" s="106"/>
      <c r="F11" s="106"/>
      <c r="G11" s="106"/>
      <c r="H11" s="106"/>
      <c r="I11" s="108"/>
      <c r="J11" s="110"/>
      <c r="K11" s="28" t="s">
        <v>14</v>
      </c>
      <c r="L11" s="28">
        <v>110</v>
      </c>
      <c r="M11" s="29">
        <v>120</v>
      </c>
      <c r="N11" s="29">
        <v>130</v>
      </c>
      <c r="O11" s="29">
        <v>140</v>
      </c>
      <c r="P11" s="29">
        <v>150</v>
      </c>
      <c r="Q11" s="29">
        <v>160</v>
      </c>
      <c r="R11" s="29"/>
      <c r="S11" s="30"/>
      <c r="U11" s="43"/>
      <c r="V11" s="39"/>
      <c r="W11" s="41"/>
    </row>
    <row r="12" spans="2:24">
      <c r="B12" s="111"/>
      <c r="C12" s="113" t="s">
        <v>32</v>
      </c>
      <c r="D12" s="113" t="s">
        <v>31</v>
      </c>
      <c r="E12" s="115" t="s">
        <v>29</v>
      </c>
      <c r="F12" s="113" t="s">
        <v>28</v>
      </c>
      <c r="G12" s="113" t="s">
        <v>2</v>
      </c>
      <c r="H12" s="113" t="s">
        <v>26</v>
      </c>
      <c r="I12" s="117" t="s">
        <v>27</v>
      </c>
      <c r="J12" s="103" t="s">
        <v>321</v>
      </c>
      <c r="K12" s="28" t="s">
        <v>8</v>
      </c>
      <c r="L12" s="28"/>
      <c r="M12" s="29" t="s">
        <v>18</v>
      </c>
      <c r="N12" s="29" t="s">
        <v>19</v>
      </c>
      <c r="O12" s="29" t="s">
        <v>20</v>
      </c>
      <c r="P12" s="29" t="s">
        <v>6</v>
      </c>
      <c r="Q12" s="29"/>
      <c r="R12" s="30"/>
      <c r="S12" s="30"/>
      <c r="U12" s="43"/>
      <c r="V12" s="39"/>
      <c r="W12" s="41"/>
    </row>
    <row r="13" spans="2:24">
      <c r="B13" s="112"/>
      <c r="C13" s="114"/>
      <c r="D13" s="114"/>
      <c r="E13" s="116"/>
      <c r="F13" s="114"/>
      <c r="G13" s="114"/>
      <c r="H13" s="114"/>
      <c r="I13" s="118"/>
      <c r="J13" s="104"/>
      <c r="K13" s="31" t="s">
        <v>7</v>
      </c>
      <c r="L13" s="31"/>
      <c r="M13" s="32" t="s">
        <v>25</v>
      </c>
      <c r="N13" s="32" t="s">
        <v>3</v>
      </c>
      <c r="O13" s="32" t="s">
        <v>4</v>
      </c>
      <c r="P13" s="32" t="s">
        <v>5</v>
      </c>
      <c r="Q13" s="32" t="s">
        <v>6</v>
      </c>
      <c r="R13" s="33"/>
      <c r="S13" s="26"/>
      <c r="U13" s="44"/>
      <c r="V13" s="40"/>
      <c r="W13" s="42"/>
    </row>
    <row r="14" spans="2:24">
      <c r="B14" s="14" t="s">
        <v>1</v>
      </c>
      <c r="C14" s="14"/>
      <c r="D14" s="14"/>
      <c r="E14" s="15"/>
      <c r="F14" s="13"/>
      <c r="G14" s="13">
        <f>COUNTA(G15:G196)</f>
        <v>182</v>
      </c>
      <c r="H14" s="13"/>
      <c r="I14" s="17"/>
      <c r="J14" s="23">
        <f>SUM(J15:J196)</f>
        <v>60908</v>
      </c>
      <c r="K14" s="14"/>
      <c r="L14" s="14"/>
      <c r="M14" s="21"/>
      <c r="N14" s="21"/>
      <c r="O14" s="21"/>
      <c r="P14" s="21"/>
      <c r="Q14" s="21"/>
      <c r="R14" s="22"/>
      <c r="S14" s="27" t="s">
        <v>1</v>
      </c>
      <c r="T14" s="124"/>
      <c r="U14" s="125" t="s">
        <v>998</v>
      </c>
      <c r="V14" s="125" t="s">
        <v>998</v>
      </c>
      <c r="W14" s="126" t="s">
        <v>999</v>
      </c>
      <c r="X14" s="128" t="s">
        <v>1067</v>
      </c>
    </row>
    <row r="15" spans="2:24" ht="60" customHeight="1">
      <c r="B15" s="9" t="s">
        <v>189</v>
      </c>
      <c r="C15" s="11">
        <v>2023</v>
      </c>
      <c r="D15" s="11" t="s">
        <v>34</v>
      </c>
      <c r="E15" s="10" t="s">
        <v>30</v>
      </c>
      <c r="F15" s="8" t="s">
        <v>35</v>
      </c>
      <c r="G15" s="8" t="s">
        <v>80</v>
      </c>
      <c r="I15" s="18" t="s">
        <v>100</v>
      </c>
      <c r="J15" s="24">
        <v>298</v>
      </c>
      <c r="K15" s="9" t="s">
        <v>14</v>
      </c>
      <c r="L15" s="9">
        <v>35</v>
      </c>
      <c r="M15" s="20">
        <v>60</v>
      </c>
      <c r="N15" s="20">
        <v>101</v>
      </c>
      <c r="O15" s="20">
        <v>103</v>
      </c>
      <c r="P15" s="20">
        <v>0</v>
      </c>
      <c r="Q15" s="20">
        <v>0</v>
      </c>
      <c r="R15" s="20">
        <v>0</v>
      </c>
      <c r="S15" s="20">
        <f t="shared" ref="S15:S78" si="0">SUM(L15:R15)</f>
        <v>299</v>
      </c>
      <c r="U15" s="43">
        <v>139000</v>
      </c>
      <c r="V15" s="39">
        <v>103</v>
      </c>
      <c r="W15" s="41">
        <v>44.8</v>
      </c>
      <c r="X15" s="129">
        <v>16.099999999999998</v>
      </c>
    </row>
    <row r="16" spans="2:24" ht="60" customHeight="1">
      <c r="B16" s="9" t="s">
        <v>16</v>
      </c>
      <c r="C16" s="11">
        <v>2023</v>
      </c>
      <c r="D16" s="11" t="s">
        <v>34</v>
      </c>
      <c r="E16" s="10" t="s">
        <v>150</v>
      </c>
      <c r="F16" s="8" t="s">
        <v>36</v>
      </c>
      <c r="G16" s="7" t="s">
        <v>81</v>
      </c>
      <c r="J16" s="24">
        <v>237</v>
      </c>
      <c r="K16" s="9" t="s">
        <v>14</v>
      </c>
      <c r="L16" s="9">
        <v>0</v>
      </c>
      <c r="M16" s="20">
        <v>30</v>
      </c>
      <c r="N16" s="20">
        <v>45</v>
      </c>
      <c r="O16" s="20">
        <v>56</v>
      </c>
      <c r="P16" s="20">
        <v>59</v>
      </c>
      <c r="Q16" s="20">
        <v>57</v>
      </c>
      <c r="R16" s="20">
        <v>0</v>
      </c>
      <c r="S16" s="20">
        <f t="shared" si="0"/>
        <v>247</v>
      </c>
      <c r="U16" s="43">
        <v>129000</v>
      </c>
      <c r="V16" s="39">
        <v>95.6</v>
      </c>
      <c r="W16" s="41">
        <v>41.6</v>
      </c>
      <c r="X16" s="129">
        <v>14.989999999999998</v>
      </c>
    </row>
    <row r="17" spans="2:24" ht="30">
      <c r="B17" s="9" t="s">
        <v>16</v>
      </c>
      <c r="C17" s="11">
        <v>2023</v>
      </c>
      <c r="D17" s="11" t="s">
        <v>34</v>
      </c>
      <c r="E17" s="10" t="s">
        <v>150</v>
      </c>
      <c r="F17" s="8" t="s">
        <v>36</v>
      </c>
      <c r="G17" s="8" t="s">
        <v>80</v>
      </c>
      <c r="H17" s="8" t="e">
        <v>#VALUE!</v>
      </c>
      <c r="I17" s="19" t="s">
        <v>101</v>
      </c>
      <c r="J17" s="24">
        <v>359</v>
      </c>
      <c r="K17" s="9" t="s">
        <v>14</v>
      </c>
      <c r="L17" s="9">
        <v>0</v>
      </c>
      <c r="M17" s="20">
        <v>23</v>
      </c>
      <c r="N17" s="20">
        <v>36</v>
      </c>
      <c r="O17" s="20">
        <v>88</v>
      </c>
      <c r="P17" s="20">
        <v>84</v>
      </c>
      <c r="Q17" s="20">
        <v>66</v>
      </c>
      <c r="R17" s="20">
        <v>0</v>
      </c>
      <c r="S17" s="20">
        <f t="shared" si="0"/>
        <v>297</v>
      </c>
      <c r="U17" s="43">
        <v>129000</v>
      </c>
      <c r="V17" s="39">
        <v>95.6</v>
      </c>
      <c r="W17" s="41">
        <v>41.6</v>
      </c>
      <c r="X17" s="129">
        <v>14.989999999999998</v>
      </c>
    </row>
    <row r="18" spans="2:24" ht="30">
      <c r="B18" s="9" t="s">
        <v>16</v>
      </c>
      <c r="C18" s="11">
        <v>2023</v>
      </c>
      <c r="D18" s="11" t="s">
        <v>34</v>
      </c>
      <c r="E18" s="10" t="s">
        <v>150</v>
      </c>
      <c r="F18" s="8" t="s">
        <v>36</v>
      </c>
      <c r="G18" s="8" t="s">
        <v>82</v>
      </c>
      <c r="H18" s="8" t="e">
        <v>#VALUE!</v>
      </c>
      <c r="I18" s="19" t="s">
        <v>101</v>
      </c>
      <c r="J18" s="24">
        <v>478</v>
      </c>
      <c r="K18" s="9" t="s">
        <v>14</v>
      </c>
      <c r="L18" s="9">
        <v>0</v>
      </c>
      <c r="M18" s="20">
        <v>53</v>
      </c>
      <c r="N18" s="20">
        <v>63</v>
      </c>
      <c r="O18" s="20">
        <v>129</v>
      </c>
      <c r="P18" s="20">
        <v>122</v>
      </c>
      <c r="Q18" s="20">
        <v>102</v>
      </c>
      <c r="R18" s="20">
        <v>0</v>
      </c>
      <c r="S18" s="20">
        <f t="shared" si="0"/>
        <v>469</v>
      </c>
      <c r="U18" s="43">
        <v>129000</v>
      </c>
      <c r="V18" s="39">
        <v>95.6</v>
      </c>
      <c r="W18" s="41">
        <v>41.6</v>
      </c>
      <c r="X18" s="129">
        <v>14.989999999999998</v>
      </c>
    </row>
    <row r="19" spans="2:24" ht="60" customHeight="1">
      <c r="B19" s="9" t="s">
        <v>16</v>
      </c>
      <c r="C19" s="11">
        <v>2023</v>
      </c>
      <c r="D19" s="11" t="s">
        <v>34</v>
      </c>
      <c r="E19" s="10" t="s">
        <v>150</v>
      </c>
      <c r="F19" s="8" t="s">
        <v>37</v>
      </c>
      <c r="G19" s="8" t="s">
        <v>82</v>
      </c>
      <c r="I19" s="18" t="s">
        <v>102</v>
      </c>
      <c r="J19" s="24">
        <v>393</v>
      </c>
      <c r="K19" s="9" t="s">
        <v>14</v>
      </c>
      <c r="L19" s="9">
        <v>0</v>
      </c>
      <c r="M19" s="20">
        <v>27</v>
      </c>
      <c r="N19" s="20">
        <v>59</v>
      </c>
      <c r="O19" s="20">
        <v>106</v>
      </c>
      <c r="P19" s="20">
        <v>105</v>
      </c>
      <c r="Q19" s="20">
        <v>86</v>
      </c>
      <c r="R19" s="20">
        <v>0</v>
      </c>
      <c r="S19" s="20">
        <f t="shared" si="0"/>
        <v>383</v>
      </c>
      <c r="U19" s="43">
        <v>159000</v>
      </c>
      <c r="V19" s="39">
        <v>117.8</v>
      </c>
      <c r="W19" s="41">
        <v>51.2</v>
      </c>
      <c r="X19" s="129">
        <v>18.319999999999997</v>
      </c>
    </row>
    <row r="20" spans="2:24" ht="30">
      <c r="B20" s="9" t="s">
        <v>16</v>
      </c>
      <c r="C20" s="11">
        <v>2023</v>
      </c>
      <c r="D20" s="11" t="s">
        <v>34</v>
      </c>
      <c r="E20" s="10" t="s">
        <v>150</v>
      </c>
      <c r="F20" s="8" t="s">
        <v>37</v>
      </c>
      <c r="G20" s="8" t="s">
        <v>83</v>
      </c>
      <c r="H20" s="8" t="e">
        <v>#VALUE!</v>
      </c>
      <c r="I20" s="18" t="s">
        <v>102</v>
      </c>
      <c r="J20" s="24">
        <v>300</v>
      </c>
      <c r="K20" s="9" t="s">
        <v>14</v>
      </c>
      <c r="L20" s="9">
        <v>0</v>
      </c>
      <c r="M20" s="20">
        <v>25</v>
      </c>
      <c r="N20" s="20">
        <v>47</v>
      </c>
      <c r="O20" s="20">
        <v>76</v>
      </c>
      <c r="P20" s="20">
        <v>74</v>
      </c>
      <c r="Q20" s="20">
        <v>67</v>
      </c>
      <c r="R20" s="20">
        <v>0</v>
      </c>
      <c r="S20" s="20">
        <f t="shared" si="0"/>
        <v>289</v>
      </c>
      <c r="U20" s="43">
        <v>159000</v>
      </c>
      <c r="V20" s="39">
        <v>117.8</v>
      </c>
      <c r="W20" s="41">
        <v>51.2</v>
      </c>
      <c r="X20" s="129">
        <v>18.319999999999997</v>
      </c>
    </row>
    <row r="21" spans="2:24" ht="60" customHeight="1">
      <c r="B21" s="9" t="s">
        <v>16</v>
      </c>
      <c r="C21" s="11">
        <v>2023</v>
      </c>
      <c r="D21" s="11" t="s">
        <v>34</v>
      </c>
      <c r="E21" s="10" t="s">
        <v>188</v>
      </c>
      <c r="F21" s="8" t="s">
        <v>38</v>
      </c>
      <c r="G21" s="8" t="s">
        <v>81</v>
      </c>
      <c r="I21" s="18" t="s">
        <v>103</v>
      </c>
      <c r="J21" s="24">
        <v>215</v>
      </c>
      <c r="K21" s="9" t="s">
        <v>14</v>
      </c>
      <c r="L21" s="9">
        <v>0</v>
      </c>
      <c r="M21" s="20">
        <v>17</v>
      </c>
      <c r="N21" s="20">
        <v>36</v>
      </c>
      <c r="O21" s="20">
        <v>47</v>
      </c>
      <c r="P21" s="20">
        <v>66</v>
      </c>
      <c r="Q21" s="20">
        <v>69</v>
      </c>
      <c r="R21" s="20">
        <v>0</v>
      </c>
      <c r="S21" s="20">
        <f t="shared" si="0"/>
        <v>235</v>
      </c>
      <c r="U21" s="43">
        <v>189000</v>
      </c>
      <c r="V21" s="39">
        <v>140</v>
      </c>
      <c r="W21" s="41">
        <v>60.9</v>
      </c>
      <c r="X21" s="129">
        <v>21.65</v>
      </c>
    </row>
    <row r="22" spans="2:24" ht="30">
      <c r="B22" s="9" t="s">
        <v>16</v>
      </c>
      <c r="C22" s="11">
        <v>2023</v>
      </c>
      <c r="D22" s="11" t="s">
        <v>34</v>
      </c>
      <c r="E22" s="10" t="s">
        <v>188</v>
      </c>
      <c r="F22" s="8" t="s">
        <v>38</v>
      </c>
      <c r="G22" s="8" t="s">
        <v>82</v>
      </c>
      <c r="H22" s="8" t="e">
        <v>#VALUE!</v>
      </c>
      <c r="I22" s="18" t="s">
        <v>103</v>
      </c>
      <c r="J22" s="24">
        <v>496</v>
      </c>
      <c r="K22" s="9" t="s">
        <v>14</v>
      </c>
      <c r="L22" s="9">
        <v>1</v>
      </c>
      <c r="M22" s="20">
        <v>43</v>
      </c>
      <c r="N22" s="20">
        <v>62</v>
      </c>
      <c r="O22" s="20">
        <v>140</v>
      </c>
      <c r="P22" s="20">
        <v>144</v>
      </c>
      <c r="Q22" s="20">
        <v>118</v>
      </c>
      <c r="R22" s="20">
        <v>0</v>
      </c>
      <c r="S22" s="20">
        <f t="shared" si="0"/>
        <v>508</v>
      </c>
      <c r="U22" s="43">
        <v>189000</v>
      </c>
      <c r="V22" s="39">
        <v>140</v>
      </c>
      <c r="W22" s="41">
        <v>60.9</v>
      </c>
      <c r="X22" s="129">
        <v>21.65</v>
      </c>
    </row>
    <row r="23" spans="2:24" ht="30">
      <c r="B23" s="9" t="s">
        <v>16</v>
      </c>
      <c r="C23" s="11">
        <v>2023</v>
      </c>
      <c r="D23" s="11" t="s">
        <v>34</v>
      </c>
      <c r="E23" s="10" t="s">
        <v>188</v>
      </c>
      <c r="F23" s="3" t="s">
        <v>38</v>
      </c>
      <c r="G23" s="3" t="s">
        <v>80</v>
      </c>
      <c r="H23" s="3" t="e">
        <v>#VALUE!</v>
      </c>
      <c r="I23" s="35" t="s">
        <v>103</v>
      </c>
      <c r="J23" s="25">
        <v>324</v>
      </c>
      <c r="K23" s="9" t="s">
        <v>14</v>
      </c>
      <c r="L23" s="9">
        <v>0</v>
      </c>
      <c r="M23" s="20">
        <v>32</v>
      </c>
      <c r="N23" s="20">
        <v>49</v>
      </c>
      <c r="O23" s="20">
        <v>94</v>
      </c>
      <c r="P23" s="20">
        <v>95</v>
      </c>
      <c r="Q23" s="20">
        <v>82</v>
      </c>
      <c r="R23" s="20">
        <v>0</v>
      </c>
      <c r="S23" s="20">
        <f t="shared" si="0"/>
        <v>352</v>
      </c>
      <c r="U23" s="43">
        <v>189000</v>
      </c>
      <c r="V23" s="39">
        <v>140</v>
      </c>
      <c r="W23" s="41">
        <v>60.9</v>
      </c>
      <c r="X23" s="129">
        <v>21.65</v>
      </c>
    </row>
    <row r="24" spans="2:24" ht="30">
      <c r="B24" s="9" t="s">
        <v>16</v>
      </c>
      <c r="C24" s="11">
        <v>2023</v>
      </c>
      <c r="D24" s="11" t="s">
        <v>34</v>
      </c>
      <c r="E24" s="10" t="s">
        <v>145</v>
      </c>
      <c r="F24" s="8" t="s">
        <v>39</v>
      </c>
      <c r="G24" s="8" t="s">
        <v>82</v>
      </c>
      <c r="H24" s="8" t="e">
        <v>#VALUE!</v>
      </c>
      <c r="I24" s="18" t="s">
        <v>104</v>
      </c>
      <c r="J24" s="24">
        <v>285</v>
      </c>
      <c r="K24" s="9" t="s">
        <v>14</v>
      </c>
      <c r="L24" s="9">
        <v>0</v>
      </c>
      <c r="M24" s="20">
        <v>0</v>
      </c>
      <c r="N24" s="20">
        <v>69</v>
      </c>
      <c r="O24" s="20">
        <v>68</v>
      </c>
      <c r="P24" s="20">
        <v>76</v>
      </c>
      <c r="Q24" s="20">
        <v>65</v>
      </c>
      <c r="R24" s="20">
        <v>0</v>
      </c>
      <c r="S24" s="20">
        <f t="shared" si="0"/>
        <v>278</v>
      </c>
      <c r="U24" s="43">
        <v>49000</v>
      </c>
      <c r="V24" s="39">
        <v>36.300000000000004</v>
      </c>
      <c r="W24" s="41">
        <v>15.8</v>
      </c>
      <c r="X24" s="129">
        <v>6.0950000000000006</v>
      </c>
    </row>
    <row r="25" spans="2:24" ht="30">
      <c r="B25" s="9" t="s">
        <v>16</v>
      </c>
      <c r="C25" s="11">
        <v>2023</v>
      </c>
      <c r="D25" s="11" t="s">
        <v>34</v>
      </c>
      <c r="E25" s="10" t="s">
        <v>145</v>
      </c>
      <c r="F25" s="8" t="s">
        <v>39</v>
      </c>
      <c r="G25" s="8" t="s">
        <v>84</v>
      </c>
      <c r="H25" s="8" t="e">
        <v>#VALUE!</v>
      </c>
      <c r="I25" s="18" t="s">
        <v>104</v>
      </c>
      <c r="J25" s="24">
        <v>285</v>
      </c>
      <c r="K25" s="9" t="s">
        <v>14</v>
      </c>
      <c r="L25" s="9">
        <v>0</v>
      </c>
      <c r="M25" s="20">
        <v>0</v>
      </c>
      <c r="N25" s="20">
        <v>65</v>
      </c>
      <c r="O25" s="20">
        <v>69</v>
      </c>
      <c r="P25" s="20">
        <v>76</v>
      </c>
      <c r="Q25" s="20">
        <v>67</v>
      </c>
      <c r="R25" s="20">
        <v>0</v>
      </c>
      <c r="S25" s="20">
        <f t="shared" si="0"/>
        <v>277</v>
      </c>
      <c r="U25" s="43">
        <v>49000</v>
      </c>
      <c r="V25" s="39">
        <v>36.300000000000004</v>
      </c>
      <c r="W25" s="41">
        <v>15.8</v>
      </c>
      <c r="X25" s="129">
        <v>6.0950000000000006</v>
      </c>
    </row>
    <row r="26" spans="2:24" ht="30">
      <c r="B26" s="9" t="s">
        <v>16</v>
      </c>
      <c r="C26" s="11">
        <v>2023</v>
      </c>
      <c r="D26" s="11" t="s">
        <v>34</v>
      </c>
      <c r="E26" s="10" t="s">
        <v>146</v>
      </c>
      <c r="F26" s="8" t="s">
        <v>40</v>
      </c>
      <c r="G26" s="8" t="s">
        <v>85</v>
      </c>
      <c r="H26" s="8" t="e">
        <v>#VALUE!</v>
      </c>
      <c r="I26" s="18" t="s">
        <v>105</v>
      </c>
      <c r="J26" s="24">
        <v>262</v>
      </c>
      <c r="K26" s="9" t="s">
        <v>14</v>
      </c>
      <c r="L26" s="9">
        <v>0</v>
      </c>
      <c r="M26" s="20">
        <v>15</v>
      </c>
      <c r="N26" s="20">
        <v>34</v>
      </c>
      <c r="O26" s="20">
        <v>68</v>
      </c>
      <c r="P26" s="20">
        <v>70</v>
      </c>
      <c r="Q26" s="20">
        <v>55</v>
      </c>
      <c r="R26" s="20">
        <v>0</v>
      </c>
      <c r="S26" s="20">
        <f t="shared" si="0"/>
        <v>242</v>
      </c>
      <c r="U26" s="43">
        <v>49000</v>
      </c>
      <c r="V26" s="39">
        <v>36.300000000000004</v>
      </c>
      <c r="W26" s="41">
        <v>15.8</v>
      </c>
      <c r="X26" s="129">
        <v>6.0950000000000006</v>
      </c>
    </row>
    <row r="27" spans="2:24" ht="30">
      <c r="B27" s="9" t="s">
        <v>16</v>
      </c>
      <c r="C27" s="11">
        <v>2023</v>
      </c>
      <c r="D27" s="11" t="s">
        <v>34</v>
      </c>
      <c r="E27" s="10" t="s">
        <v>146</v>
      </c>
      <c r="F27" s="8" t="s">
        <v>40</v>
      </c>
      <c r="G27" s="8" t="s">
        <v>82</v>
      </c>
      <c r="H27" s="8" t="e">
        <v>#VALUE!</v>
      </c>
      <c r="I27" s="18" t="s">
        <v>105</v>
      </c>
      <c r="J27" s="24">
        <v>372</v>
      </c>
      <c r="K27" s="9" t="s">
        <v>14</v>
      </c>
      <c r="L27" s="9">
        <v>0</v>
      </c>
      <c r="M27" s="20">
        <v>25</v>
      </c>
      <c r="N27" s="20">
        <v>55</v>
      </c>
      <c r="O27" s="20">
        <v>94</v>
      </c>
      <c r="P27" s="20">
        <v>100</v>
      </c>
      <c r="Q27" s="20">
        <v>79</v>
      </c>
      <c r="R27" s="20">
        <v>0</v>
      </c>
      <c r="S27" s="20">
        <f t="shared" si="0"/>
        <v>353</v>
      </c>
      <c r="U27" s="43">
        <v>49000</v>
      </c>
      <c r="V27" s="39">
        <v>36.300000000000004</v>
      </c>
      <c r="W27" s="41">
        <v>15.8</v>
      </c>
      <c r="X27" s="129">
        <v>6.0950000000000006</v>
      </c>
    </row>
    <row r="28" spans="2:24" ht="30">
      <c r="B28" s="9" t="s">
        <v>16</v>
      </c>
      <c r="C28" s="11">
        <v>2023</v>
      </c>
      <c r="D28" s="11" t="s">
        <v>34</v>
      </c>
      <c r="E28" s="10" t="s">
        <v>146</v>
      </c>
      <c r="F28" s="8" t="s">
        <v>40</v>
      </c>
      <c r="G28" s="8" t="s">
        <v>84</v>
      </c>
      <c r="H28" s="8" t="e">
        <v>#VALUE!</v>
      </c>
      <c r="I28" s="18" t="s">
        <v>105</v>
      </c>
      <c r="J28" s="24">
        <v>270</v>
      </c>
      <c r="K28" s="9" t="s">
        <v>14</v>
      </c>
      <c r="L28" s="9">
        <v>0</v>
      </c>
      <c r="M28" s="20">
        <v>18</v>
      </c>
      <c r="N28" s="20">
        <v>36</v>
      </c>
      <c r="O28" s="20">
        <v>71</v>
      </c>
      <c r="P28" s="20">
        <v>68</v>
      </c>
      <c r="Q28" s="20">
        <v>57</v>
      </c>
      <c r="R28" s="20">
        <v>0</v>
      </c>
      <c r="S28" s="20">
        <f t="shared" si="0"/>
        <v>250</v>
      </c>
      <c r="U28" s="43">
        <v>49000</v>
      </c>
      <c r="V28" s="39">
        <v>36.300000000000004</v>
      </c>
      <c r="W28" s="41">
        <v>15.8</v>
      </c>
      <c r="X28" s="129">
        <v>6.0950000000000006</v>
      </c>
    </row>
    <row r="29" spans="2:24" ht="30">
      <c r="B29" s="9" t="s">
        <v>16</v>
      </c>
      <c r="C29" s="11">
        <v>2023</v>
      </c>
      <c r="D29" s="11" t="s">
        <v>34</v>
      </c>
      <c r="E29" s="10" t="s">
        <v>146</v>
      </c>
      <c r="F29" s="8" t="s">
        <v>41</v>
      </c>
      <c r="G29" s="8" t="s">
        <v>81</v>
      </c>
      <c r="H29" s="8" t="e">
        <v>#VALUE!</v>
      </c>
      <c r="I29" s="18" t="s">
        <v>106</v>
      </c>
      <c r="J29" s="24">
        <v>273</v>
      </c>
      <c r="K29" s="9" t="s">
        <v>14</v>
      </c>
      <c r="L29" s="9">
        <v>0</v>
      </c>
      <c r="M29" s="20">
        <v>15</v>
      </c>
      <c r="N29" s="20">
        <v>9</v>
      </c>
      <c r="O29" s="20">
        <v>38</v>
      </c>
      <c r="P29" s="20">
        <v>37</v>
      </c>
      <c r="Q29" s="20">
        <v>39</v>
      </c>
      <c r="R29" s="20">
        <v>0</v>
      </c>
      <c r="S29" s="20">
        <f t="shared" si="0"/>
        <v>138</v>
      </c>
      <c r="U29" s="43">
        <v>69000</v>
      </c>
      <c r="V29" s="39">
        <v>51.2</v>
      </c>
      <c r="W29" s="41">
        <v>22.3</v>
      </c>
      <c r="X29" s="129">
        <v>8.33</v>
      </c>
    </row>
    <row r="30" spans="2:24" ht="30">
      <c r="B30" s="9" t="s">
        <v>16</v>
      </c>
      <c r="C30" s="11">
        <v>2023</v>
      </c>
      <c r="D30" s="11" t="s">
        <v>34</v>
      </c>
      <c r="E30" s="10" t="s">
        <v>146</v>
      </c>
      <c r="F30" s="8" t="s">
        <v>41</v>
      </c>
      <c r="G30" s="8" t="s">
        <v>86</v>
      </c>
      <c r="H30" s="8" t="e">
        <v>#VALUE!</v>
      </c>
      <c r="I30" s="18" t="s">
        <v>106</v>
      </c>
      <c r="J30" s="24">
        <v>382</v>
      </c>
      <c r="K30" s="9" t="s">
        <v>14</v>
      </c>
      <c r="L30" s="9">
        <v>0</v>
      </c>
      <c r="M30" s="20">
        <v>14</v>
      </c>
      <c r="N30" s="20">
        <v>18</v>
      </c>
      <c r="O30" s="20">
        <v>78</v>
      </c>
      <c r="P30" s="20">
        <v>74</v>
      </c>
      <c r="Q30" s="20">
        <v>55</v>
      </c>
      <c r="R30" s="20">
        <v>0</v>
      </c>
      <c r="S30" s="20">
        <f t="shared" si="0"/>
        <v>239</v>
      </c>
      <c r="U30" s="43">
        <v>69000</v>
      </c>
      <c r="V30" s="39">
        <v>51.2</v>
      </c>
      <c r="W30" s="41">
        <v>22.3</v>
      </c>
      <c r="X30" s="129">
        <v>8.33</v>
      </c>
    </row>
    <row r="31" spans="2:24" ht="30">
      <c r="B31" s="9" t="s">
        <v>16</v>
      </c>
      <c r="C31" s="11">
        <v>2023</v>
      </c>
      <c r="D31" s="11" t="s">
        <v>34</v>
      </c>
      <c r="E31" s="10" t="s">
        <v>147</v>
      </c>
      <c r="F31" s="8" t="s">
        <v>42</v>
      </c>
      <c r="G31" s="8" t="s">
        <v>81</v>
      </c>
      <c r="H31" s="8" t="e">
        <v>#VALUE!</v>
      </c>
      <c r="I31" s="18" t="s">
        <v>107</v>
      </c>
      <c r="J31" s="24">
        <v>298</v>
      </c>
      <c r="K31" s="9" t="s">
        <v>14</v>
      </c>
      <c r="L31" s="9">
        <v>0</v>
      </c>
      <c r="M31" s="20">
        <v>28</v>
      </c>
      <c r="N31" s="20">
        <v>54</v>
      </c>
      <c r="O31" s="20">
        <v>81</v>
      </c>
      <c r="P31" s="20">
        <v>82</v>
      </c>
      <c r="Q31" s="20">
        <v>73</v>
      </c>
      <c r="R31" s="20">
        <v>0</v>
      </c>
      <c r="S31" s="20">
        <f t="shared" si="0"/>
        <v>318</v>
      </c>
      <c r="U31" s="43">
        <v>79000</v>
      </c>
      <c r="V31" s="39">
        <v>58.6</v>
      </c>
      <c r="W31" s="41">
        <v>25.5</v>
      </c>
      <c r="X31" s="129">
        <v>9.44</v>
      </c>
    </row>
    <row r="32" spans="2:24" ht="30">
      <c r="B32" s="9" t="s">
        <v>16</v>
      </c>
      <c r="C32" s="11">
        <v>2023</v>
      </c>
      <c r="D32" s="11" t="s">
        <v>34</v>
      </c>
      <c r="E32" s="10" t="s">
        <v>147</v>
      </c>
      <c r="F32" s="8" t="s">
        <v>42</v>
      </c>
      <c r="G32" s="8" t="s">
        <v>86</v>
      </c>
      <c r="H32" s="8" t="e">
        <v>#VALUE!</v>
      </c>
      <c r="I32" s="18" t="s">
        <v>107</v>
      </c>
      <c r="J32" s="24">
        <v>261</v>
      </c>
      <c r="K32" s="9" t="s">
        <v>14</v>
      </c>
      <c r="L32" s="9">
        <v>0</v>
      </c>
      <c r="M32" s="20">
        <v>23</v>
      </c>
      <c r="N32" s="20">
        <v>45</v>
      </c>
      <c r="O32" s="20">
        <v>73</v>
      </c>
      <c r="P32" s="20">
        <v>75</v>
      </c>
      <c r="Q32" s="20">
        <v>67</v>
      </c>
      <c r="R32" s="20">
        <v>0</v>
      </c>
      <c r="S32" s="20">
        <f t="shared" si="0"/>
        <v>283</v>
      </c>
      <c r="U32" s="43">
        <v>79000</v>
      </c>
      <c r="V32" s="39">
        <v>58.6</v>
      </c>
      <c r="W32" s="41">
        <v>25.5</v>
      </c>
      <c r="X32" s="129">
        <v>9.44</v>
      </c>
    </row>
    <row r="33" spans="2:24" ht="30">
      <c r="B33" s="9" t="s">
        <v>16</v>
      </c>
      <c r="C33" s="11">
        <v>2023</v>
      </c>
      <c r="D33" s="11" t="s">
        <v>34</v>
      </c>
      <c r="E33" s="10" t="s">
        <v>147</v>
      </c>
      <c r="F33" s="8" t="s">
        <v>42</v>
      </c>
      <c r="G33" s="8" t="s">
        <v>82</v>
      </c>
      <c r="H33" s="8" t="e">
        <v>#VALUE!</v>
      </c>
      <c r="I33" s="18" t="s">
        <v>107</v>
      </c>
      <c r="J33" s="24">
        <v>551</v>
      </c>
      <c r="K33" s="9" t="s">
        <v>14</v>
      </c>
      <c r="L33" s="9">
        <v>0</v>
      </c>
      <c r="M33" s="20">
        <v>46</v>
      </c>
      <c r="N33" s="20">
        <v>85</v>
      </c>
      <c r="O33" s="20">
        <v>163</v>
      </c>
      <c r="P33" s="20">
        <v>153</v>
      </c>
      <c r="Q33" s="20">
        <v>128</v>
      </c>
      <c r="R33" s="20">
        <v>0</v>
      </c>
      <c r="S33" s="20">
        <f t="shared" si="0"/>
        <v>575</v>
      </c>
      <c r="U33" s="43">
        <v>79000</v>
      </c>
      <c r="V33" s="39">
        <v>58.6</v>
      </c>
      <c r="W33" s="41">
        <v>25.5</v>
      </c>
      <c r="X33" s="129">
        <v>9.44</v>
      </c>
    </row>
    <row r="34" spans="2:24" ht="30">
      <c r="B34" s="9" t="s">
        <v>16</v>
      </c>
      <c r="C34" s="11">
        <v>2023</v>
      </c>
      <c r="D34" s="11" t="s">
        <v>34</v>
      </c>
      <c r="E34" s="10" t="s">
        <v>146</v>
      </c>
      <c r="F34" s="8" t="s">
        <v>43</v>
      </c>
      <c r="G34" s="8" t="s">
        <v>85</v>
      </c>
      <c r="H34" s="8" t="e">
        <v>#VALUE!</v>
      </c>
      <c r="I34" s="18" t="s">
        <v>108</v>
      </c>
      <c r="J34" s="24">
        <v>303</v>
      </c>
      <c r="K34" s="9" t="s">
        <v>14</v>
      </c>
      <c r="L34" s="9">
        <v>0</v>
      </c>
      <c r="M34" s="20">
        <v>13</v>
      </c>
      <c r="N34" s="20">
        <v>30</v>
      </c>
      <c r="O34" s="20">
        <v>67</v>
      </c>
      <c r="P34" s="20">
        <v>67</v>
      </c>
      <c r="Q34" s="20">
        <v>54</v>
      </c>
      <c r="R34" s="20">
        <v>0</v>
      </c>
      <c r="S34" s="20">
        <f t="shared" si="0"/>
        <v>231</v>
      </c>
      <c r="U34" s="43">
        <v>49000</v>
      </c>
      <c r="V34" s="39">
        <v>36.300000000000004</v>
      </c>
      <c r="W34" s="41">
        <v>15.8</v>
      </c>
      <c r="X34" s="129">
        <v>6.0950000000000006</v>
      </c>
    </row>
    <row r="35" spans="2:24" ht="30">
      <c r="B35" s="9" t="s">
        <v>16</v>
      </c>
      <c r="C35" s="11">
        <v>2023</v>
      </c>
      <c r="D35" s="11" t="s">
        <v>34</v>
      </c>
      <c r="E35" s="10" t="s">
        <v>146</v>
      </c>
      <c r="F35" s="8" t="s">
        <v>43</v>
      </c>
      <c r="G35" s="8" t="s">
        <v>81</v>
      </c>
      <c r="H35" s="8" t="e">
        <v>#VALUE!</v>
      </c>
      <c r="I35" s="18" t="s">
        <v>108</v>
      </c>
      <c r="J35" s="24">
        <v>300</v>
      </c>
      <c r="K35" s="9" t="s">
        <v>14</v>
      </c>
      <c r="L35" s="9">
        <v>0</v>
      </c>
      <c r="M35" s="20">
        <v>12</v>
      </c>
      <c r="N35" s="20">
        <v>30</v>
      </c>
      <c r="O35" s="20">
        <v>67</v>
      </c>
      <c r="P35" s="20">
        <v>64</v>
      </c>
      <c r="Q35" s="20">
        <v>56</v>
      </c>
      <c r="R35" s="20">
        <v>0</v>
      </c>
      <c r="S35" s="20">
        <f t="shared" si="0"/>
        <v>229</v>
      </c>
      <c r="U35" s="43">
        <v>49000</v>
      </c>
      <c r="V35" s="39">
        <v>36.300000000000004</v>
      </c>
      <c r="W35" s="41">
        <v>15.8</v>
      </c>
      <c r="X35" s="129">
        <v>6.0950000000000006</v>
      </c>
    </row>
    <row r="36" spans="2:24" ht="30">
      <c r="B36" s="9" t="s">
        <v>16</v>
      </c>
      <c r="C36" s="11">
        <v>2023</v>
      </c>
      <c r="D36" s="11" t="s">
        <v>34</v>
      </c>
      <c r="E36" s="10" t="s">
        <v>148</v>
      </c>
      <c r="F36" s="8" t="s">
        <v>44</v>
      </c>
      <c r="G36" s="8" t="s">
        <v>82</v>
      </c>
      <c r="H36" s="8" t="e">
        <v>#VALUE!</v>
      </c>
      <c r="I36" s="18" t="s">
        <v>109</v>
      </c>
      <c r="J36" s="24">
        <v>423</v>
      </c>
      <c r="K36" s="9" t="s">
        <v>14</v>
      </c>
      <c r="L36" s="9">
        <v>0</v>
      </c>
      <c r="M36" s="20">
        <v>13</v>
      </c>
      <c r="N36" s="20">
        <v>20</v>
      </c>
      <c r="O36" s="20">
        <v>74</v>
      </c>
      <c r="P36" s="20">
        <v>87</v>
      </c>
      <c r="Q36" s="20">
        <v>71</v>
      </c>
      <c r="R36" s="20">
        <v>0</v>
      </c>
      <c r="S36" s="20">
        <f t="shared" si="0"/>
        <v>265</v>
      </c>
      <c r="U36" s="43">
        <v>59000</v>
      </c>
      <c r="V36" s="39">
        <v>43.800000000000004</v>
      </c>
      <c r="W36" s="41">
        <v>19.100000000000001</v>
      </c>
      <c r="X36" s="129">
        <v>7.2200000000000006</v>
      </c>
    </row>
    <row r="37" spans="2:24" ht="30">
      <c r="B37" s="9" t="s">
        <v>16</v>
      </c>
      <c r="C37" s="11">
        <v>2023</v>
      </c>
      <c r="D37" s="11" t="s">
        <v>34</v>
      </c>
      <c r="E37" s="10" t="s">
        <v>148</v>
      </c>
      <c r="F37" s="3" t="s">
        <v>44</v>
      </c>
      <c r="G37" s="3" t="s">
        <v>80</v>
      </c>
      <c r="H37" s="3" t="e">
        <v>#VALUE!</v>
      </c>
      <c r="I37" s="35" t="s">
        <v>109</v>
      </c>
      <c r="J37" s="25">
        <v>321</v>
      </c>
      <c r="K37" s="9" t="s">
        <v>14</v>
      </c>
      <c r="L37" s="9">
        <v>0</v>
      </c>
      <c r="M37" s="20">
        <v>8</v>
      </c>
      <c r="N37" s="20">
        <v>21</v>
      </c>
      <c r="O37" s="20">
        <v>47</v>
      </c>
      <c r="P37" s="20">
        <v>65</v>
      </c>
      <c r="Q37" s="20">
        <v>43</v>
      </c>
      <c r="R37" s="20">
        <v>0</v>
      </c>
      <c r="S37" s="20">
        <f t="shared" si="0"/>
        <v>184</v>
      </c>
      <c r="U37" s="43">
        <v>59000</v>
      </c>
      <c r="V37" s="39">
        <v>43.800000000000004</v>
      </c>
      <c r="W37" s="41">
        <v>19.100000000000001</v>
      </c>
      <c r="X37" s="129">
        <v>7.2200000000000006</v>
      </c>
    </row>
    <row r="38" spans="2:24" ht="30">
      <c r="B38" s="9" t="s">
        <v>16</v>
      </c>
      <c r="C38" s="11">
        <v>2023</v>
      </c>
      <c r="D38" s="11" t="s">
        <v>34</v>
      </c>
      <c r="E38" s="10" t="s">
        <v>148</v>
      </c>
      <c r="F38" s="8" t="s">
        <v>45</v>
      </c>
      <c r="G38" s="8" t="s">
        <v>87</v>
      </c>
      <c r="H38" s="8" t="e">
        <v>#VALUE!</v>
      </c>
      <c r="I38" s="18" t="s">
        <v>110</v>
      </c>
      <c r="J38" s="24">
        <v>191</v>
      </c>
      <c r="K38" s="9" t="s">
        <v>14</v>
      </c>
      <c r="L38" s="9">
        <v>0</v>
      </c>
      <c r="M38" s="20">
        <v>0</v>
      </c>
      <c r="N38" s="20">
        <v>46</v>
      </c>
      <c r="O38" s="20">
        <v>71</v>
      </c>
      <c r="P38" s="20">
        <v>68</v>
      </c>
      <c r="Q38" s="20">
        <v>0</v>
      </c>
      <c r="R38" s="20">
        <v>0</v>
      </c>
      <c r="S38" s="20">
        <f t="shared" si="0"/>
        <v>185</v>
      </c>
      <c r="U38" s="43">
        <v>69000</v>
      </c>
      <c r="V38" s="39">
        <v>51.2</v>
      </c>
      <c r="W38" s="41">
        <v>22.3</v>
      </c>
      <c r="X38" s="129">
        <v>8.33</v>
      </c>
    </row>
    <row r="39" spans="2:24" ht="30">
      <c r="B39" s="9" t="s">
        <v>16</v>
      </c>
      <c r="C39" s="11">
        <v>2023</v>
      </c>
      <c r="D39" s="11" t="s">
        <v>34</v>
      </c>
      <c r="E39" s="10" t="s">
        <v>148</v>
      </c>
      <c r="F39" s="8" t="s">
        <v>45</v>
      </c>
      <c r="G39" s="8" t="s">
        <v>81</v>
      </c>
      <c r="H39" s="8" t="e">
        <v>#VALUE!</v>
      </c>
      <c r="I39" s="18" t="s">
        <v>110</v>
      </c>
      <c r="J39" s="24">
        <v>201</v>
      </c>
      <c r="K39" s="9" t="s">
        <v>14</v>
      </c>
      <c r="L39" s="9">
        <v>0</v>
      </c>
      <c r="M39" s="20">
        <v>0</v>
      </c>
      <c r="N39" s="20">
        <v>49</v>
      </c>
      <c r="O39" s="20">
        <v>78</v>
      </c>
      <c r="P39" s="20">
        <v>68</v>
      </c>
      <c r="Q39" s="20">
        <v>0</v>
      </c>
      <c r="R39" s="20">
        <v>0</v>
      </c>
      <c r="S39" s="20">
        <f t="shared" si="0"/>
        <v>195</v>
      </c>
      <c r="U39" s="43">
        <v>69000</v>
      </c>
      <c r="V39" s="39">
        <v>51.2</v>
      </c>
      <c r="W39" s="41">
        <v>22.3</v>
      </c>
      <c r="X39" s="129">
        <v>8.33</v>
      </c>
    </row>
    <row r="40" spans="2:24" ht="30">
      <c r="B40" s="9" t="s">
        <v>16</v>
      </c>
      <c r="C40" s="11">
        <v>2023</v>
      </c>
      <c r="D40" s="11" t="s">
        <v>34</v>
      </c>
      <c r="E40" s="10" t="s">
        <v>146</v>
      </c>
      <c r="F40" s="8" t="s">
        <v>46</v>
      </c>
      <c r="G40" s="8" t="s">
        <v>87</v>
      </c>
      <c r="H40" s="8" t="e">
        <v>#VALUE!</v>
      </c>
      <c r="I40" s="18" t="s">
        <v>111</v>
      </c>
      <c r="J40" s="24">
        <v>278</v>
      </c>
      <c r="K40" s="9" t="s">
        <v>14</v>
      </c>
      <c r="L40" s="9">
        <v>0</v>
      </c>
      <c r="M40" s="20">
        <v>8</v>
      </c>
      <c r="N40" s="20">
        <v>21</v>
      </c>
      <c r="O40" s="20">
        <v>38</v>
      </c>
      <c r="P40" s="20">
        <v>37</v>
      </c>
      <c r="Q40" s="20">
        <v>22</v>
      </c>
      <c r="R40" s="20">
        <v>0</v>
      </c>
      <c r="S40" s="20">
        <f t="shared" si="0"/>
        <v>126</v>
      </c>
      <c r="U40" s="43">
        <v>49000</v>
      </c>
      <c r="V40" s="39">
        <v>36.300000000000004</v>
      </c>
      <c r="W40" s="41">
        <v>15.8</v>
      </c>
      <c r="X40" s="129">
        <v>6.0950000000000006</v>
      </c>
    </row>
    <row r="41" spans="2:24" ht="30">
      <c r="B41" s="9" t="s">
        <v>16</v>
      </c>
      <c r="C41" s="11">
        <v>2023</v>
      </c>
      <c r="D41" s="11" t="s">
        <v>34</v>
      </c>
      <c r="E41" s="10" t="s">
        <v>146</v>
      </c>
      <c r="F41" s="8" t="s">
        <v>46</v>
      </c>
      <c r="G41" s="8" t="s">
        <v>82</v>
      </c>
      <c r="H41" s="8" t="e">
        <v>#VALUE!</v>
      </c>
      <c r="I41" s="18" t="s">
        <v>111</v>
      </c>
      <c r="J41" s="24">
        <v>483</v>
      </c>
      <c r="K41" s="9" t="s">
        <v>14</v>
      </c>
      <c r="L41" s="9">
        <v>0</v>
      </c>
      <c r="M41" s="20">
        <v>18</v>
      </c>
      <c r="N41" s="20">
        <v>37</v>
      </c>
      <c r="O41" s="20">
        <v>92</v>
      </c>
      <c r="P41" s="20">
        <v>90</v>
      </c>
      <c r="Q41" s="20">
        <v>74</v>
      </c>
      <c r="R41" s="20">
        <v>0</v>
      </c>
      <c r="S41" s="20">
        <f t="shared" si="0"/>
        <v>311</v>
      </c>
      <c r="U41" s="43">
        <v>49000</v>
      </c>
      <c r="V41" s="39">
        <v>36.300000000000004</v>
      </c>
      <c r="W41" s="41">
        <v>15.8</v>
      </c>
      <c r="X41" s="129">
        <v>6.0950000000000006</v>
      </c>
    </row>
    <row r="42" spans="2:24" ht="30">
      <c r="B42" s="9" t="s">
        <v>16</v>
      </c>
      <c r="C42" s="11">
        <v>2023</v>
      </c>
      <c r="D42" s="11" t="s">
        <v>34</v>
      </c>
      <c r="E42" s="10" t="s">
        <v>146</v>
      </c>
      <c r="F42" s="8" t="s">
        <v>46</v>
      </c>
      <c r="G42" s="8" t="s">
        <v>84</v>
      </c>
      <c r="H42" s="8" t="e">
        <v>#VALUE!</v>
      </c>
      <c r="I42" s="18" t="s">
        <v>111</v>
      </c>
      <c r="J42" s="24">
        <v>390</v>
      </c>
      <c r="K42" s="9" t="s">
        <v>14</v>
      </c>
      <c r="L42" s="9">
        <v>0</v>
      </c>
      <c r="M42" s="20">
        <v>11</v>
      </c>
      <c r="N42" s="20">
        <v>22</v>
      </c>
      <c r="O42" s="20">
        <v>66</v>
      </c>
      <c r="P42" s="20">
        <v>69</v>
      </c>
      <c r="Q42" s="20">
        <v>51</v>
      </c>
      <c r="R42" s="20">
        <v>0</v>
      </c>
      <c r="S42" s="20">
        <f t="shared" si="0"/>
        <v>219</v>
      </c>
      <c r="U42" s="43">
        <v>49000</v>
      </c>
      <c r="V42" s="39">
        <v>36.300000000000004</v>
      </c>
      <c r="W42" s="41">
        <v>15.8</v>
      </c>
      <c r="X42" s="129">
        <v>6.0950000000000006</v>
      </c>
    </row>
    <row r="43" spans="2:24" ht="30">
      <c r="B43" s="9" t="s">
        <v>16</v>
      </c>
      <c r="C43" s="11">
        <v>2023</v>
      </c>
      <c r="D43" s="11" t="s">
        <v>34</v>
      </c>
      <c r="E43" s="10" t="s">
        <v>148</v>
      </c>
      <c r="F43" s="8" t="s">
        <v>47</v>
      </c>
      <c r="G43" s="8" t="s">
        <v>82</v>
      </c>
      <c r="H43" s="8" t="e">
        <v>#VALUE!</v>
      </c>
      <c r="I43" s="18" t="s">
        <v>112</v>
      </c>
      <c r="J43" s="24">
        <v>256</v>
      </c>
      <c r="K43" s="9" t="s">
        <v>14</v>
      </c>
      <c r="L43" s="9">
        <v>0</v>
      </c>
      <c r="M43" s="20">
        <v>14</v>
      </c>
      <c r="N43" s="20">
        <v>28</v>
      </c>
      <c r="O43" s="20">
        <v>61</v>
      </c>
      <c r="P43" s="20">
        <v>61</v>
      </c>
      <c r="Q43" s="20">
        <v>52</v>
      </c>
      <c r="R43" s="20">
        <v>0</v>
      </c>
      <c r="S43" s="20">
        <f t="shared" si="0"/>
        <v>216</v>
      </c>
      <c r="U43" s="43">
        <v>79000</v>
      </c>
      <c r="V43" s="39">
        <v>58.6</v>
      </c>
      <c r="W43" s="41">
        <v>25.5</v>
      </c>
      <c r="X43" s="129">
        <v>9.44</v>
      </c>
    </row>
    <row r="44" spans="2:24" ht="30">
      <c r="B44" s="9" t="s">
        <v>16</v>
      </c>
      <c r="C44" s="11">
        <v>2023</v>
      </c>
      <c r="D44" s="11" t="s">
        <v>34</v>
      </c>
      <c r="E44" s="10" t="s">
        <v>147</v>
      </c>
      <c r="F44" s="8" t="s">
        <v>48</v>
      </c>
      <c r="G44" s="8" t="s">
        <v>82</v>
      </c>
      <c r="H44" s="8" t="e">
        <v>#VALUE!</v>
      </c>
      <c r="I44" s="18" t="s">
        <v>113</v>
      </c>
      <c r="J44" s="24">
        <v>434</v>
      </c>
      <c r="K44" s="9" t="s">
        <v>14</v>
      </c>
      <c r="L44" s="9">
        <v>0</v>
      </c>
      <c r="M44" s="20">
        <v>29</v>
      </c>
      <c r="N44" s="20">
        <v>62</v>
      </c>
      <c r="O44" s="20">
        <v>114</v>
      </c>
      <c r="P44" s="20">
        <v>115</v>
      </c>
      <c r="Q44" s="20">
        <v>95</v>
      </c>
      <c r="R44" s="20">
        <v>0</v>
      </c>
      <c r="S44" s="20">
        <f t="shared" si="0"/>
        <v>415</v>
      </c>
      <c r="U44" s="43">
        <v>79000</v>
      </c>
      <c r="V44" s="39">
        <v>58.6</v>
      </c>
      <c r="W44" s="41">
        <v>25.5</v>
      </c>
      <c r="X44" s="129">
        <v>9.44</v>
      </c>
    </row>
    <row r="45" spans="2:24" ht="30">
      <c r="B45" s="9" t="s">
        <v>16</v>
      </c>
      <c r="C45" s="11">
        <v>2023</v>
      </c>
      <c r="D45" s="11" t="s">
        <v>34</v>
      </c>
      <c r="E45" s="10" t="s">
        <v>147</v>
      </c>
      <c r="F45" s="8" t="s">
        <v>48</v>
      </c>
      <c r="G45" s="8" t="s">
        <v>88</v>
      </c>
      <c r="H45" s="8" t="e">
        <v>#VALUE!</v>
      </c>
      <c r="I45" s="18" t="s">
        <v>113</v>
      </c>
      <c r="J45" s="24">
        <v>270</v>
      </c>
      <c r="K45" s="9" t="s">
        <v>14</v>
      </c>
      <c r="L45" s="9">
        <v>0</v>
      </c>
      <c r="M45" s="20">
        <v>10</v>
      </c>
      <c r="N45" s="20">
        <v>37</v>
      </c>
      <c r="O45" s="20">
        <v>66</v>
      </c>
      <c r="P45" s="20">
        <v>75</v>
      </c>
      <c r="Q45" s="20">
        <v>63</v>
      </c>
      <c r="R45" s="20">
        <v>0</v>
      </c>
      <c r="S45" s="20">
        <f t="shared" si="0"/>
        <v>251</v>
      </c>
      <c r="U45" s="43">
        <v>79000</v>
      </c>
      <c r="V45" s="39">
        <v>58.6</v>
      </c>
      <c r="W45" s="41">
        <v>25.5</v>
      </c>
      <c r="X45" s="129">
        <v>9.44</v>
      </c>
    </row>
    <row r="46" spans="2:24" ht="30">
      <c r="B46" s="9" t="s">
        <v>16</v>
      </c>
      <c r="C46" s="11">
        <v>2023</v>
      </c>
      <c r="D46" s="11" t="s">
        <v>34</v>
      </c>
      <c r="E46" s="10" t="s">
        <v>147</v>
      </c>
      <c r="F46" s="8" t="s">
        <v>48</v>
      </c>
      <c r="G46" s="8" t="s">
        <v>83</v>
      </c>
      <c r="H46" s="8" t="e">
        <v>#VALUE!</v>
      </c>
      <c r="I46" s="18" t="s">
        <v>113</v>
      </c>
      <c r="J46" s="24">
        <v>156</v>
      </c>
      <c r="K46" s="9" t="s">
        <v>14</v>
      </c>
      <c r="L46" s="9">
        <v>0</v>
      </c>
      <c r="M46" s="20">
        <v>10</v>
      </c>
      <c r="N46" s="20">
        <v>13</v>
      </c>
      <c r="O46" s="20">
        <v>37</v>
      </c>
      <c r="P46" s="20">
        <v>43</v>
      </c>
      <c r="Q46" s="20">
        <v>36</v>
      </c>
      <c r="R46" s="20">
        <v>0</v>
      </c>
      <c r="S46" s="20">
        <f t="shared" si="0"/>
        <v>139</v>
      </c>
      <c r="U46" s="43">
        <v>79000</v>
      </c>
      <c r="V46" s="39">
        <v>58.6</v>
      </c>
      <c r="W46" s="41">
        <v>25.5</v>
      </c>
      <c r="X46" s="129">
        <v>9.44</v>
      </c>
    </row>
    <row r="47" spans="2:24" ht="30">
      <c r="B47" s="9" t="s">
        <v>16</v>
      </c>
      <c r="C47" s="11">
        <v>2023</v>
      </c>
      <c r="D47" s="11" t="s">
        <v>34</v>
      </c>
      <c r="E47" s="10" t="s">
        <v>149</v>
      </c>
      <c r="F47" s="8" t="s">
        <v>49</v>
      </c>
      <c r="G47" s="8" t="s">
        <v>84</v>
      </c>
      <c r="H47" s="8" t="e">
        <v>#VALUE!</v>
      </c>
      <c r="I47" s="18" t="s">
        <v>114</v>
      </c>
      <c r="J47" s="24">
        <v>369</v>
      </c>
      <c r="K47" s="9" t="s">
        <v>14</v>
      </c>
      <c r="L47" s="9">
        <v>0</v>
      </c>
      <c r="M47" s="20">
        <v>21</v>
      </c>
      <c r="N47" s="20">
        <v>47</v>
      </c>
      <c r="O47" s="20">
        <v>98</v>
      </c>
      <c r="P47" s="20">
        <v>87</v>
      </c>
      <c r="Q47" s="20">
        <v>78</v>
      </c>
      <c r="R47" s="20">
        <v>0</v>
      </c>
      <c r="S47" s="20">
        <f t="shared" si="0"/>
        <v>331</v>
      </c>
      <c r="U47" s="43">
        <v>89000</v>
      </c>
      <c r="V47" s="39">
        <v>66</v>
      </c>
      <c r="W47" s="41">
        <v>28.7</v>
      </c>
      <c r="X47" s="129">
        <v>10.55</v>
      </c>
    </row>
    <row r="48" spans="2:24" ht="30">
      <c r="B48" s="9" t="s">
        <v>16</v>
      </c>
      <c r="C48" s="11">
        <v>2023</v>
      </c>
      <c r="D48" s="11" t="s">
        <v>34</v>
      </c>
      <c r="E48" s="10" t="s">
        <v>149</v>
      </c>
      <c r="F48" s="8" t="s">
        <v>49</v>
      </c>
      <c r="G48" s="8" t="s">
        <v>82</v>
      </c>
      <c r="H48" s="8" t="e">
        <v>#VALUE!</v>
      </c>
      <c r="I48" s="18" t="s">
        <v>114</v>
      </c>
      <c r="J48" s="24">
        <v>589</v>
      </c>
      <c r="K48" s="9" t="s">
        <v>14</v>
      </c>
      <c r="L48" s="9">
        <v>0</v>
      </c>
      <c r="M48" s="20">
        <v>36</v>
      </c>
      <c r="N48" s="20">
        <v>80</v>
      </c>
      <c r="O48" s="20">
        <v>155</v>
      </c>
      <c r="P48" s="20">
        <v>148</v>
      </c>
      <c r="Q48" s="20">
        <v>127</v>
      </c>
      <c r="R48" s="20">
        <v>0</v>
      </c>
      <c r="S48" s="20">
        <f t="shared" si="0"/>
        <v>546</v>
      </c>
      <c r="U48" s="43">
        <v>89000</v>
      </c>
      <c r="V48" s="39">
        <v>66</v>
      </c>
      <c r="W48" s="41">
        <v>28.7</v>
      </c>
      <c r="X48" s="129">
        <v>10.55</v>
      </c>
    </row>
    <row r="49" spans="2:24" ht="30">
      <c r="B49" s="9" t="s">
        <v>16</v>
      </c>
      <c r="C49" s="11">
        <v>2023</v>
      </c>
      <c r="D49" s="11" t="s">
        <v>34</v>
      </c>
      <c r="E49" s="10" t="s">
        <v>149</v>
      </c>
      <c r="F49" s="8" t="s">
        <v>49</v>
      </c>
      <c r="G49" s="8" t="s">
        <v>89</v>
      </c>
      <c r="H49" s="8" t="e">
        <v>#VALUE!</v>
      </c>
      <c r="I49" s="18" t="s">
        <v>114</v>
      </c>
      <c r="J49" s="24">
        <v>274</v>
      </c>
      <c r="K49" s="9" t="s">
        <v>14</v>
      </c>
      <c r="L49" s="9">
        <v>0</v>
      </c>
      <c r="M49" s="20">
        <v>19</v>
      </c>
      <c r="N49" s="20">
        <v>30</v>
      </c>
      <c r="O49" s="20">
        <v>64</v>
      </c>
      <c r="P49" s="20">
        <v>68</v>
      </c>
      <c r="Q49" s="20">
        <v>53</v>
      </c>
      <c r="R49" s="20">
        <v>0</v>
      </c>
      <c r="S49" s="20">
        <f t="shared" si="0"/>
        <v>234</v>
      </c>
      <c r="U49" s="43">
        <v>89000</v>
      </c>
      <c r="V49" s="39">
        <v>66</v>
      </c>
      <c r="W49" s="41">
        <v>28.7</v>
      </c>
      <c r="X49" s="129">
        <v>10.55</v>
      </c>
    </row>
    <row r="50" spans="2:24" ht="30">
      <c r="B50" s="9" t="s">
        <v>16</v>
      </c>
      <c r="C50" s="11">
        <v>2023</v>
      </c>
      <c r="D50" s="11" t="s">
        <v>34</v>
      </c>
      <c r="E50" s="10" t="s">
        <v>151</v>
      </c>
      <c r="F50" s="8" t="s">
        <v>50</v>
      </c>
      <c r="G50" s="8" t="s">
        <v>90</v>
      </c>
      <c r="H50" s="8" t="e">
        <v>#VALUE!</v>
      </c>
      <c r="I50" s="18" t="s">
        <v>115</v>
      </c>
      <c r="J50" s="24">
        <v>262</v>
      </c>
      <c r="K50" s="9" t="s">
        <v>14</v>
      </c>
      <c r="L50" s="9">
        <v>25</v>
      </c>
      <c r="M50" s="20">
        <v>49</v>
      </c>
      <c r="N50" s="20">
        <v>73</v>
      </c>
      <c r="O50" s="20">
        <v>75</v>
      </c>
      <c r="P50" s="20">
        <v>80</v>
      </c>
      <c r="Q50" s="20">
        <v>0</v>
      </c>
      <c r="R50" s="20">
        <v>0</v>
      </c>
      <c r="S50" s="20">
        <f t="shared" si="0"/>
        <v>302</v>
      </c>
      <c r="U50" s="43">
        <v>89000</v>
      </c>
      <c r="V50" s="39">
        <v>66</v>
      </c>
      <c r="W50" s="41">
        <v>28.7</v>
      </c>
      <c r="X50" s="129">
        <v>10.55</v>
      </c>
    </row>
    <row r="51" spans="2:24" ht="30">
      <c r="B51" s="9" t="s">
        <v>16</v>
      </c>
      <c r="C51" s="11">
        <v>2023</v>
      </c>
      <c r="D51" s="11" t="s">
        <v>34</v>
      </c>
      <c r="E51" s="10" t="s">
        <v>151</v>
      </c>
      <c r="F51" s="3" t="s">
        <v>50</v>
      </c>
      <c r="G51" s="3" t="s">
        <v>88</v>
      </c>
      <c r="H51" s="3" t="e">
        <v>#VALUE!</v>
      </c>
      <c r="I51" s="35" t="s">
        <v>115</v>
      </c>
      <c r="J51" s="25">
        <v>210</v>
      </c>
      <c r="K51" s="9" t="s">
        <v>14</v>
      </c>
      <c r="L51" s="9">
        <v>26</v>
      </c>
      <c r="M51" s="20">
        <v>43</v>
      </c>
      <c r="N51" s="20">
        <v>56</v>
      </c>
      <c r="O51" s="20">
        <v>63</v>
      </c>
      <c r="P51" s="20">
        <v>60</v>
      </c>
      <c r="Q51" s="20">
        <v>0</v>
      </c>
      <c r="R51" s="20">
        <v>0</v>
      </c>
      <c r="S51" s="20">
        <f t="shared" si="0"/>
        <v>248</v>
      </c>
      <c r="U51" s="43">
        <v>89000</v>
      </c>
      <c r="V51" s="39">
        <v>66</v>
      </c>
      <c r="W51" s="41">
        <v>28.7</v>
      </c>
      <c r="X51" s="129">
        <v>10.55</v>
      </c>
    </row>
    <row r="52" spans="2:24" ht="30">
      <c r="B52" s="9" t="s">
        <v>16</v>
      </c>
      <c r="C52" s="11">
        <v>2023</v>
      </c>
      <c r="D52" s="11" t="s">
        <v>34</v>
      </c>
      <c r="E52" s="10" t="s">
        <v>151</v>
      </c>
      <c r="F52" s="8" t="s">
        <v>51</v>
      </c>
      <c r="G52" s="8" t="s">
        <v>82</v>
      </c>
      <c r="H52" s="8" t="e">
        <v>#VALUE!</v>
      </c>
      <c r="I52" s="18" t="s">
        <v>116</v>
      </c>
      <c r="J52" s="24">
        <v>287</v>
      </c>
      <c r="K52" s="9" t="s">
        <v>14</v>
      </c>
      <c r="L52" s="9">
        <v>21</v>
      </c>
      <c r="M52" s="20">
        <v>41</v>
      </c>
      <c r="N52" s="20">
        <v>74</v>
      </c>
      <c r="O52" s="20">
        <v>73</v>
      </c>
      <c r="P52" s="20">
        <v>69</v>
      </c>
      <c r="Q52" s="20">
        <v>0</v>
      </c>
      <c r="R52" s="20">
        <v>0</v>
      </c>
      <c r="S52" s="20">
        <f t="shared" si="0"/>
        <v>278</v>
      </c>
      <c r="U52" s="43">
        <v>109000</v>
      </c>
      <c r="V52" s="39">
        <v>80.8</v>
      </c>
      <c r="W52" s="41">
        <v>35.1</v>
      </c>
      <c r="X52" s="129">
        <v>12.77</v>
      </c>
    </row>
    <row r="53" spans="2:24" ht="30">
      <c r="B53" s="9" t="s">
        <v>16</v>
      </c>
      <c r="C53" s="11">
        <v>2023</v>
      </c>
      <c r="D53" s="11" t="s">
        <v>34</v>
      </c>
      <c r="E53" s="10" t="s">
        <v>151</v>
      </c>
      <c r="F53" s="8" t="s">
        <v>52</v>
      </c>
      <c r="G53" s="8" t="s">
        <v>88</v>
      </c>
      <c r="H53" s="8" t="e">
        <v>#VALUE!</v>
      </c>
      <c r="I53" s="18" t="s">
        <v>117</v>
      </c>
      <c r="J53" s="24">
        <v>268</v>
      </c>
      <c r="K53" s="9" t="s">
        <v>14</v>
      </c>
      <c r="L53" s="9">
        <v>0</v>
      </c>
      <c r="M53" s="20">
        <v>38</v>
      </c>
      <c r="N53" s="20">
        <v>54</v>
      </c>
      <c r="O53" s="20">
        <v>74</v>
      </c>
      <c r="P53" s="20">
        <v>85</v>
      </c>
      <c r="Q53" s="20">
        <v>68</v>
      </c>
      <c r="R53" s="20">
        <v>0</v>
      </c>
      <c r="S53" s="20">
        <f t="shared" si="0"/>
        <v>319</v>
      </c>
      <c r="U53" s="43">
        <v>109000</v>
      </c>
      <c r="V53" s="39">
        <v>80.8</v>
      </c>
      <c r="W53" s="41">
        <v>35.1</v>
      </c>
      <c r="X53" s="129">
        <v>12.77</v>
      </c>
    </row>
    <row r="54" spans="2:24" ht="30">
      <c r="B54" s="9" t="s">
        <v>16</v>
      </c>
      <c r="C54" s="11">
        <v>2023</v>
      </c>
      <c r="D54" s="11" t="s">
        <v>34</v>
      </c>
      <c r="E54" s="10" t="s">
        <v>151</v>
      </c>
      <c r="F54" s="8" t="s">
        <v>52</v>
      </c>
      <c r="G54" s="8" t="s">
        <v>82</v>
      </c>
      <c r="H54" s="8" t="e">
        <v>#VALUE!</v>
      </c>
      <c r="I54" s="18" t="s">
        <v>117</v>
      </c>
      <c r="J54" s="24">
        <v>245</v>
      </c>
      <c r="K54" s="9" t="s">
        <v>14</v>
      </c>
      <c r="L54" s="9">
        <v>0</v>
      </c>
      <c r="M54" s="20">
        <v>34</v>
      </c>
      <c r="N54" s="20">
        <v>56</v>
      </c>
      <c r="O54" s="20">
        <v>73</v>
      </c>
      <c r="P54" s="20">
        <v>69</v>
      </c>
      <c r="Q54" s="20">
        <v>63</v>
      </c>
      <c r="R54" s="20">
        <v>0</v>
      </c>
      <c r="S54" s="20">
        <f t="shared" si="0"/>
        <v>295</v>
      </c>
      <c r="U54" s="43">
        <v>109000</v>
      </c>
      <c r="V54" s="39">
        <v>80.8</v>
      </c>
      <c r="W54" s="41">
        <v>35.1</v>
      </c>
      <c r="X54" s="129">
        <v>12.77</v>
      </c>
    </row>
    <row r="55" spans="2:24" ht="30">
      <c r="B55" s="9" t="s">
        <v>16</v>
      </c>
      <c r="C55" s="11">
        <v>2023</v>
      </c>
      <c r="D55" s="11" t="s">
        <v>34</v>
      </c>
      <c r="E55" s="10" t="s">
        <v>152</v>
      </c>
      <c r="F55" s="8" t="s">
        <v>53</v>
      </c>
      <c r="G55" s="8" t="s">
        <v>90</v>
      </c>
      <c r="H55" s="8" t="e">
        <v>#VALUE!</v>
      </c>
      <c r="I55" s="18" t="s">
        <v>118</v>
      </c>
      <c r="J55" s="24">
        <v>282</v>
      </c>
      <c r="K55" s="9" t="s">
        <v>14</v>
      </c>
      <c r="L55" s="9">
        <v>0</v>
      </c>
      <c r="M55" s="20">
        <v>25</v>
      </c>
      <c r="N55" s="20">
        <v>42</v>
      </c>
      <c r="O55" s="20">
        <v>78</v>
      </c>
      <c r="P55" s="20">
        <v>78</v>
      </c>
      <c r="Q55" s="20">
        <v>69</v>
      </c>
      <c r="R55" s="20">
        <v>0</v>
      </c>
      <c r="S55" s="20">
        <f t="shared" si="0"/>
        <v>292</v>
      </c>
      <c r="U55" s="43">
        <v>79000</v>
      </c>
      <c r="V55" s="39">
        <v>58.6</v>
      </c>
      <c r="W55" s="41">
        <v>25.5</v>
      </c>
      <c r="X55" s="129">
        <v>9.44</v>
      </c>
    </row>
    <row r="56" spans="2:24" ht="30">
      <c r="B56" s="9" t="s">
        <v>16</v>
      </c>
      <c r="C56" s="11">
        <v>2023</v>
      </c>
      <c r="D56" s="11" t="s">
        <v>34</v>
      </c>
      <c r="E56" s="10" t="s">
        <v>152</v>
      </c>
      <c r="F56" s="8" t="s">
        <v>53</v>
      </c>
      <c r="G56" s="8" t="s">
        <v>91</v>
      </c>
      <c r="H56" s="8" t="e">
        <v>#VALUE!</v>
      </c>
      <c r="I56" s="18" t="s">
        <v>118</v>
      </c>
      <c r="J56" s="24">
        <v>286</v>
      </c>
      <c r="K56" s="9" t="s">
        <v>14</v>
      </c>
      <c r="L56" s="9">
        <v>0</v>
      </c>
      <c r="M56" s="20">
        <v>26</v>
      </c>
      <c r="N56" s="20">
        <v>45</v>
      </c>
      <c r="O56" s="20">
        <v>78</v>
      </c>
      <c r="P56" s="20">
        <v>80</v>
      </c>
      <c r="Q56" s="20">
        <v>68</v>
      </c>
      <c r="R56" s="20">
        <v>0</v>
      </c>
      <c r="S56" s="20">
        <f t="shared" si="0"/>
        <v>297</v>
      </c>
      <c r="U56" s="43">
        <v>79000</v>
      </c>
      <c r="V56" s="39">
        <v>58.6</v>
      </c>
      <c r="W56" s="41">
        <v>25.5</v>
      </c>
      <c r="X56" s="129">
        <v>9.44</v>
      </c>
    </row>
    <row r="57" spans="2:24" ht="30">
      <c r="B57" s="9" t="s">
        <v>16</v>
      </c>
      <c r="C57" s="11">
        <v>2023</v>
      </c>
      <c r="D57" s="11" t="s">
        <v>34</v>
      </c>
      <c r="E57" s="10" t="s">
        <v>153</v>
      </c>
      <c r="F57" s="8" t="s">
        <v>54</v>
      </c>
      <c r="G57" s="8" t="s">
        <v>82</v>
      </c>
      <c r="H57" s="8" t="e">
        <v>#VALUE!</v>
      </c>
      <c r="I57" s="18" t="s">
        <v>119</v>
      </c>
      <c r="J57" s="24">
        <v>567</v>
      </c>
      <c r="K57" s="9" t="s">
        <v>14</v>
      </c>
      <c r="L57" s="9">
        <v>0</v>
      </c>
      <c r="M57" s="20">
        <v>42</v>
      </c>
      <c r="N57" s="20">
        <v>57</v>
      </c>
      <c r="O57" s="20">
        <v>135</v>
      </c>
      <c r="P57" s="20">
        <v>137</v>
      </c>
      <c r="Q57" s="20">
        <v>106</v>
      </c>
      <c r="R57" s="20">
        <v>0</v>
      </c>
      <c r="S57" s="20">
        <f t="shared" si="0"/>
        <v>477</v>
      </c>
      <c r="U57" s="43">
        <v>59000</v>
      </c>
      <c r="V57" s="39">
        <v>43.800000000000004</v>
      </c>
      <c r="W57" s="41">
        <v>19.100000000000001</v>
      </c>
      <c r="X57" s="129">
        <v>7.2200000000000006</v>
      </c>
    </row>
    <row r="58" spans="2:24" ht="30">
      <c r="B58" s="9" t="s">
        <v>16</v>
      </c>
      <c r="C58" s="11">
        <v>2023</v>
      </c>
      <c r="D58" s="11" t="s">
        <v>34</v>
      </c>
      <c r="E58" s="10" t="s">
        <v>153</v>
      </c>
      <c r="F58" s="8" t="s">
        <v>54</v>
      </c>
      <c r="G58" s="8" t="s">
        <v>80</v>
      </c>
      <c r="H58" s="8" t="e">
        <v>#VALUE!</v>
      </c>
      <c r="I58" s="18" t="s">
        <v>119</v>
      </c>
      <c r="J58" s="24">
        <v>245</v>
      </c>
      <c r="K58" s="9" t="s">
        <v>14</v>
      </c>
      <c r="L58" s="9">
        <v>0</v>
      </c>
      <c r="M58" s="20">
        <v>21</v>
      </c>
      <c r="N58" s="20">
        <v>39</v>
      </c>
      <c r="O58" s="20">
        <v>53</v>
      </c>
      <c r="P58" s="20">
        <v>60</v>
      </c>
      <c r="Q58" s="20">
        <v>52</v>
      </c>
      <c r="R58" s="20">
        <v>0</v>
      </c>
      <c r="S58" s="20">
        <f t="shared" si="0"/>
        <v>225</v>
      </c>
      <c r="U58" s="43">
        <v>59000</v>
      </c>
      <c r="V58" s="39">
        <v>43.800000000000004</v>
      </c>
      <c r="W58" s="41">
        <v>19.100000000000001</v>
      </c>
      <c r="X58" s="129">
        <v>7.2200000000000006</v>
      </c>
    </row>
    <row r="59" spans="2:24" ht="30">
      <c r="B59" s="9" t="s">
        <v>16</v>
      </c>
      <c r="C59" s="11">
        <v>2023</v>
      </c>
      <c r="D59" s="11" t="s">
        <v>34</v>
      </c>
      <c r="E59" s="10" t="s">
        <v>152</v>
      </c>
      <c r="F59" s="8" t="s">
        <v>55</v>
      </c>
      <c r="G59" s="8" t="s">
        <v>81</v>
      </c>
      <c r="H59" s="8" t="e">
        <v>#VALUE!</v>
      </c>
      <c r="I59" s="18" t="s">
        <v>120</v>
      </c>
      <c r="J59" s="24">
        <v>153</v>
      </c>
      <c r="K59" s="9" t="s">
        <v>14</v>
      </c>
      <c r="L59" s="9">
        <v>0</v>
      </c>
      <c r="M59" s="20">
        <v>17</v>
      </c>
      <c r="N59" s="20">
        <v>33</v>
      </c>
      <c r="O59" s="20">
        <v>41</v>
      </c>
      <c r="P59" s="20">
        <v>51</v>
      </c>
      <c r="Q59" s="20">
        <v>49</v>
      </c>
      <c r="R59" s="20">
        <v>0</v>
      </c>
      <c r="S59" s="20">
        <f t="shared" si="0"/>
        <v>191</v>
      </c>
      <c r="U59" s="43">
        <v>69000</v>
      </c>
      <c r="V59" s="39">
        <v>51.2</v>
      </c>
      <c r="W59" s="41">
        <v>22.3</v>
      </c>
      <c r="X59" s="129">
        <v>8.33</v>
      </c>
    </row>
    <row r="60" spans="2:24" ht="30">
      <c r="B60" s="9" t="s">
        <v>16</v>
      </c>
      <c r="C60" s="11">
        <v>2023</v>
      </c>
      <c r="D60" s="11" t="s">
        <v>34</v>
      </c>
      <c r="E60" s="10" t="s">
        <v>152</v>
      </c>
      <c r="F60" s="8" t="s">
        <v>55</v>
      </c>
      <c r="G60" s="8" t="s">
        <v>80</v>
      </c>
      <c r="H60" s="8" t="e">
        <v>#VALUE!</v>
      </c>
      <c r="I60" s="18" t="s">
        <v>120</v>
      </c>
      <c r="J60" s="24">
        <v>573</v>
      </c>
      <c r="K60" s="9" t="s">
        <v>14</v>
      </c>
      <c r="L60" s="9">
        <v>0</v>
      </c>
      <c r="M60" s="20">
        <v>37</v>
      </c>
      <c r="N60" s="20">
        <v>74</v>
      </c>
      <c r="O60" s="20">
        <v>141</v>
      </c>
      <c r="P60" s="20">
        <v>138</v>
      </c>
      <c r="Q60" s="20">
        <v>123</v>
      </c>
      <c r="R60" s="20">
        <v>0</v>
      </c>
      <c r="S60" s="20">
        <f t="shared" si="0"/>
        <v>513</v>
      </c>
      <c r="U60" s="43">
        <v>69000</v>
      </c>
      <c r="V60" s="39">
        <v>51.2</v>
      </c>
      <c r="W60" s="41">
        <v>22.3</v>
      </c>
      <c r="X60" s="129">
        <v>8.33</v>
      </c>
    </row>
    <row r="61" spans="2:24" ht="30">
      <c r="B61" s="9" t="s">
        <v>16</v>
      </c>
      <c r="C61" s="11">
        <v>2023</v>
      </c>
      <c r="D61" s="11" t="s">
        <v>34</v>
      </c>
      <c r="E61" s="10" t="s">
        <v>152</v>
      </c>
      <c r="F61" s="8" t="s">
        <v>55</v>
      </c>
      <c r="G61" s="8" t="s">
        <v>82</v>
      </c>
      <c r="H61" s="8" t="e">
        <v>#VALUE!</v>
      </c>
      <c r="I61" s="18" t="s">
        <v>120</v>
      </c>
      <c r="J61" s="24">
        <v>1107</v>
      </c>
      <c r="K61" s="9" t="s">
        <v>14</v>
      </c>
      <c r="L61" s="9">
        <v>0</v>
      </c>
      <c r="M61" s="20">
        <v>85</v>
      </c>
      <c r="N61" s="20">
        <v>159</v>
      </c>
      <c r="O61" s="20">
        <v>305</v>
      </c>
      <c r="P61" s="20">
        <v>298</v>
      </c>
      <c r="Q61" s="20">
        <v>249</v>
      </c>
      <c r="R61" s="20">
        <v>0</v>
      </c>
      <c r="S61" s="20">
        <f t="shared" si="0"/>
        <v>1096</v>
      </c>
      <c r="U61" s="43">
        <v>69000</v>
      </c>
      <c r="V61" s="39">
        <v>51.2</v>
      </c>
      <c r="W61" s="41">
        <v>22.3</v>
      </c>
      <c r="X61" s="129">
        <v>8.33</v>
      </c>
    </row>
    <row r="62" spans="2:24" ht="30">
      <c r="B62" s="9" t="s">
        <v>16</v>
      </c>
      <c r="C62" s="11">
        <v>2023</v>
      </c>
      <c r="D62" s="11" t="s">
        <v>34</v>
      </c>
      <c r="E62" s="10" t="s">
        <v>153</v>
      </c>
      <c r="F62" s="8" t="s">
        <v>56</v>
      </c>
      <c r="G62" s="8" t="s">
        <v>81</v>
      </c>
      <c r="H62" s="8" t="e">
        <v>#VALUE!</v>
      </c>
      <c r="I62" s="18" t="s">
        <v>121</v>
      </c>
      <c r="J62" s="24">
        <v>284</v>
      </c>
      <c r="K62" s="9" t="s">
        <v>14</v>
      </c>
      <c r="L62" s="9">
        <v>0</v>
      </c>
      <c r="M62" s="20">
        <v>20</v>
      </c>
      <c r="N62" s="20">
        <v>33</v>
      </c>
      <c r="O62" s="20">
        <v>71</v>
      </c>
      <c r="P62" s="20">
        <v>69</v>
      </c>
      <c r="Q62" s="20">
        <v>58</v>
      </c>
      <c r="R62" s="20">
        <v>0</v>
      </c>
      <c r="S62" s="20">
        <f t="shared" si="0"/>
        <v>251</v>
      </c>
      <c r="U62" s="43">
        <v>79000</v>
      </c>
      <c r="V62" s="39">
        <v>58.6</v>
      </c>
      <c r="W62" s="41">
        <v>25.5</v>
      </c>
      <c r="X62" s="129">
        <v>9.44</v>
      </c>
    </row>
    <row r="63" spans="2:24" ht="30">
      <c r="B63" s="9" t="s">
        <v>16</v>
      </c>
      <c r="C63" s="11">
        <v>2023</v>
      </c>
      <c r="D63" s="11" t="s">
        <v>34</v>
      </c>
      <c r="E63" s="10" t="s">
        <v>153</v>
      </c>
      <c r="F63" s="8" t="s">
        <v>56</v>
      </c>
      <c r="G63" s="8" t="s">
        <v>82</v>
      </c>
      <c r="H63" s="8" t="e">
        <v>#VALUE!</v>
      </c>
      <c r="I63" s="18" t="s">
        <v>121</v>
      </c>
      <c r="J63" s="24">
        <v>339</v>
      </c>
      <c r="K63" s="9" t="s">
        <v>14</v>
      </c>
      <c r="L63" s="9">
        <v>0</v>
      </c>
      <c r="M63" s="20">
        <v>22</v>
      </c>
      <c r="N63" s="20">
        <v>42</v>
      </c>
      <c r="O63" s="20">
        <v>74</v>
      </c>
      <c r="P63" s="20">
        <v>86</v>
      </c>
      <c r="Q63" s="20">
        <v>69</v>
      </c>
      <c r="R63" s="20">
        <v>0</v>
      </c>
      <c r="S63" s="20">
        <f t="shared" si="0"/>
        <v>293</v>
      </c>
      <c r="U63" s="43">
        <v>79000</v>
      </c>
      <c r="V63" s="39">
        <v>58.6</v>
      </c>
      <c r="W63" s="41">
        <v>25.5</v>
      </c>
      <c r="X63" s="129">
        <v>9.44</v>
      </c>
    </row>
    <row r="64" spans="2:24" ht="30">
      <c r="B64" s="9" t="s">
        <v>16</v>
      </c>
      <c r="C64" s="11">
        <v>2023</v>
      </c>
      <c r="D64" s="11" t="s">
        <v>34</v>
      </c>
      <c r="E64" s="10" t="s">
        <v>153</v>
      </c>
      <c r="F64" s="8" t="s">
        <v>57</v>
      </c>
      <c r="G64" s="8" t="s">
        <v>82</v>
      </c>
      <c r="H64" s="8" t="e">
        <v>#VALUE!</v>
      </c>
      <c r="I64" s="18" t="s">
        <v>122</v>
      </c>
      <c r="J64" s="24">
        <v>528</v>
      </c>
      <c r="K64" s="9" t="s">
        <v>14</v>
      </c>
      <c r="L64" s="9">
        <v>0</v>
      </c>
      <c r="M64" s="20">
        <v>33</v>
      </c>
      <c r="N64" s="20">
        <v>74</v>
      </c>
      <c r="O64" s="20">
        <v>142</v>
      </c>
      <c r="P64" s="20">
        <v>146</v>
      </c>
      <c r="Q64" s="20">
        <v>114</v>
      </c>
      <c r="R64" s="20">
        <v>0</v>
      </c>
      <c r="S64" s="20">
        <f t="shared" si="0"/>
        <v>509</v>
      </c>
      <c r="U64" s="43">
        <v>69000</v>
      </c>
      <c r="V64" s="39">
        <v>51.2</v>
      </c>
      <c r="W64" s="41">
        <v>22.3</v>
      </c>
      <c r="X64" s="129">
        <v>8.33</v>
      </c>
    </row>
    <row r="65" spans="2:24" ht="30">
      <c r="B65" s="9" t="s">
        <v>16</v>
      </c>
      <c r="C65" s="11">
        <v>2023</v>
      </c>
      <c r="D65" s="11" t="s">
        <v>34</v>
      </c>
      <c r="E65" s="10" t="s">
        <v>153</v>
      </c>
      <c r="F65" s="3" t="s">
        <v>57</v>
      </c>
      <c r="G65" s="3" t="s">
        <v>83</v>
      </c>
      <c r="H65" s="3" t="e">
        <v>#VALUE!</v>
      </c>
      <c r="I65" s="35" t="s">
        <v>122</v>
      </c>
      <c r="J65" s="25">
        <v>265</v>
      </c>
      <c r="K65" s="9" t="s">
        <v>14</v>
      </c>
      <c r="L65" s="9">
        <v>0</v>
      </c>
      <c r="M65" s="20">
        <v>18</v>
      </c>
      <c r="N65" s="20">
        <v>31</v>
      </c>
      <c r="O65" s="20">
        <v>65</v>
      </c>
      <c r="P65" s="20">
        <v>72</v>
      </c>
      <c r="Q65" s="20">
        <v>60</v>
      </c>
      <c r="R65" s="20">
        <v>0</v>
      </c>
      <c r="S65" s="20">
        <f t="shared" si="0"/>
        <v>246</v>
      </c>
      <c r="U65" s="43">
        <v>69000</v>
      </c>
      <c r="V65" s="39">
        <v>51.2</v>
      </c>
      <c r="W65" s="41">
        <v>22.3</v>
      </c>
      <c r="X65" s="129">
        <v>8.33</v>
      </c>
    </row>
    <row r="66" spans="2:24" ht="30">
      <c r="B66" s="9" t="s">
        <v>16</v>
      </c>
      <c r="C66" s="11">
        <v>2023</v>
      </c>
      <c r="D66" s="11" t="s">
        <v>34</v>
      </c>
      <c r="E66" s="10" t="s">
        <v>153</v>
      </c>
      <c r="F66" s="8" t="s">
        <v>57</v>
      </c>
      <c r="G66" s="8" t="s">
        <v>88</v>
      </c>
      <c r="H66" s="8" t="e">
        <v>#VALUE!</v>
      </c>
      <c r="I66" s="18" t="s">
        <v>122</v>
      </c>
      <c r="J66" s="24">
        <v>184</v>
      </c>
      <c r="K66" s="9" t="s">
        <v>14</v>
      </c>
      <c r="L66" s="9">
        <v>0</v>
      </c>
      <c r="M66" s="20">
        <v>10</v>
      </c>
      <c r="N66" s="20">
        <v>18</v>
      </c>
      <c r="O66" s="20">
        <v>42</v>
      </c>
      <c r="P66" s="20">
        <v>51</v>
      </c>
      <c r="Q66" s="20">
        <v>42</v>
      </c>
      <c r="R66" s="20">
        <v>0</v>
      </c>
      <c r="S66" s="20">
        <f t="shared" si="0"/>
        <v>163</v>
      </c>
      <c r="U66" s="43">
        <v>69000</v>
      </c>
      <c r="V66" s="39">
        <v>51.2</v>
      </c>
      <c r="W66" s="41">
        <v>22.3</v>
      </c>
      <c r="X66" s="129">
        <v>8.33</v>
      </c>
    </row>
    <row r="67" spans="2:24" ht="30">
      <c r="B67" s="9" t="s">
        <v>16</v>
      </c>
      <c r="C67" s="11">
        <v>2023</v>
      </c>
      <c r="D67" s="11" t="s">
        <v>34</v>
      </c>
      <c r="E67" s="10" t="s">
        <v>153</v>
      </c>
      <c r="F67" s="8" t="s">
        <v>58</v>
      </c>
      <c r="G67" s="8" t="s">
        <v>84</v>
      </c>
      <c r="H67" s="8" t="e">
        <v>#VALUE!</v>
      </c>
      <c r="I67" s="18" t="s">
        <v>123</v>
      </c>
      <c r="J67" s="24">
        <v>266</v>
      </c>
      <c r="K67" s="9" t="s">
        <v>14</v>
      </c>
      <c r="L67" s="9">
        <v>0</v>
      </c>
      <c r="M67" s="20">
        <v>9</v>
      </c>
      <c r="N67" s="20">
        <v>24</v>
      </c>
      <c r="O67" s="20">
        <v>45</v>
      </c>
      <c r="P67" s="20">
        <v>54</v>
      </c>
      <c r="Q67" s="20">
        <v>43</v>
      </c>
      <c r="R67" s="20">
        <v>0</v>
      </c>
      <c r="S67" s="20">
        <f t="shared" si="0"/>
        <v>175</v>
      </c>
      <c r="U67" s="43">
        <v>69000</v>
      </c>
      <c r="V67" s="39">
        <v>51.2</v>
      </c>
      <c r="W67" s="41">
        <v>22.3</v>
      </c>
      <c r="X67" s="129">
        <v>8.33</v>
      </c>
    </row>
    <row r="68" spans="2:24" ht="30">
      <c r="B68" s="9" t="s">
        <v>16</v>
      </c>
      <c r="C68" s="11">
        <v>2023</v>
      </c>
      <c r="D68" s="11" t="s">
        <v>34</v>
      </c>
      <c r="E68" s="10" t="s">
        <v>153</v>
      </c>
      <c r="F68" s="8" t="s">
        <v>58</v>
      </c>
      <c r="G68" s="8" t="s">
        <v>92</v>
      </c>
      <c r="H68" s="8" t="e">
        <v>#VALUE!</v>
      </c>
      <c r="I68" s="18" t="s">
        <v>123</v>
      </c>
      <c r="J68" s="24">
        <v>278</v>
      </c>
      <c r="K68" s="9" t="s">
        <v>14</v>
      </c>
      <c r="L68" s="9">
        <v>0</v>
      </c>
      <c r="M68" s="20">
        <v>9</v>
      </c>
      <c r="N68" s="20">
        <v>20</v>
      </c>
      <c r="O68" s="20">
        <v>57</v>
      </c>
      <c r="P68" s="20">
        <v>59</v>
      </c>
      <c r="Q68" s="20">
        <v>48</v>
      </c>
      <c r="R68" s="20">
        <v>0</v>
      </c>
      <c r="S68" s="20">
        <f t="shared" si="0"/>
        <v>193</v>
      </c>
      <c r="U68" s="43">
        <v>69000</v>
      </c>
      <c r="V68" s="39">
        <v>51.2</v>
      </c>
      <c r="W68" s="41">
        <v>22.3</v>
      </c>
      <c r="X68" s="129">
        <v>8.33</v>
      </c>
    </row>
    <row r="69" spans="2:24" ht="30">
      <c r="B69" s="9" t="s">
        <v>16</v>
      </c>
      <c r="C69" s="11">
        <v>2023</v>
      </c>
      <c r="D69" s="11" t="s">
        <v>34</v>
      </c>
      <c r="E69" s="10" t="s">
        <v>153</v>
      </c>
      <c r="F69" s="8" t="s">
        <v>58</v>
      </c>
      <c r="G69" s="8" t="s">
        <v>82</v>
      </c>
      <c r="H69" s="8" t="e">
        <v>#VALUE!</v>
      </c>
      <c r="I69" s="18" t="s">
        <v>123</v>
      </c>
      <c r="J69" s="24">
        <v>482</v>
      </c>
      <c r="K69" s="9" t="s">
        <v>14</v>
      </c>
      <c r="L69" s="9">
        <v>0</v>
      </c>
      <c r="M69" s="20">
        <v>25</v>
      </c>
      <c r="N69" s="20">
        <v>52</v>
      </c>
      <c r="O69" s="20">
        <v>108</v>
      </c>
      <c r="P69" s="20">
        <v>110</v>
      </c>
      <c r="Q69" s="20">
        <v>90</v>
      </c>
      <c r="R69" s="20">
        <v>0</v>
      </c>
      <c r="S69" s="20">
        <f t="shared" si="0"/>
        <v>385</v>
      </c>
      <c r="U69" s="43">
        <v>69000</v>
      </c>
      <c r="V69" s="39">
        <v>51.2</v>
      </c>
      <c r="W69" s="41">
        <v>22.3</v>
      </c>
      <c r="X69" s="129">
        <v>8.33</v>
      </c>
    </row>
    <row r="70" spans="2:24" ht="30">
      <c r="B70" s="9" t="s">
        <v>16</v>
      </c>
      <c r="C70" s="11">
        <v>2023</v>
      </c>
      <c r="D70" s="11" t="s">
        <v>34</v>
      </c>
      <c r="E70" s="10" t="s">
        <v>154</v>
      </c>
      <c r="F70" s="8" t="s">
        <v>59</v>
      </c>
      <c r="G70" s="8" t="s">
        <v>85</v>
      </c>
      <c r="H70" s="8" t="e">
        <v>#VALUE!</v>
      </c>
      <c r="I70" s="18" t="s">
        <v>124</v>
      </c>
      <c r="J70" s="24">
        <v>386</v>
      </c>
      <c r="K70" s="9" t="s">
        <v>14</v>
      </c>
      <c r="L70" s="9">
        <v>27</v>
      </c>
      <c r="M70" s="20">
        <v>41</v>
      </c>
      <c r="N70" s="20">
        <v>94</v>
      </c>
      <c r="O70" s="20">
        <v>89</v>
      </c>
      <c r="P70" s="20">
        <v>79</v>
      </c>
      <c r="Q70" s="20">
        <v>0</v>
      </c>
      <c r="R70" s="20">
        <v>0</v>
      </c>
      <c r="S70" s="20">
        <f t="shared" si="0"/>
        <v>330</v>
      </c>
      <c r="U70" s="43">
        <v>49000</v>
      </c>
      <c r="V70" s="39">
        <v>36.300000000000004</v>
      </c>
      <c r="W70" s="41">
        <v>15.8</v>
      </c>
      <c r="X70" s="129">
        <v>6.0950000000000006</v>
      </c>
    </row>
    <row r="71" spans="2:24" ht="30">
      <c r="B71" s="9" t="s">
        <v>16</v>
      </c>
      <c r="C71" s="11">
        <v>2023</v>
      </c>
      <c r="D71" s="11" t="s">
        <v>34</v>
      </c>
      <c r="E71" s="10" t="s">
        <v>154</v>
      </c>
      <c r="F71" s="8" t="s">
        <v>59</v>
      </c>
      <c r="G71" s="8" t="s">
        <v>81</v>
      </c>
      <c r="H71" s="8" t="e">
        <v>#VALUE!</v>
      </c>
      <c r="I71" s="18" t="s">
        <v>124</v>
      </c>
      <c r="J71" s="24">
        <v>301</v>
      </c>
      <c r="K71" s="9" t="s">
        <v>14</v>
      </c>
      <c r="L71" s="9">
        <v>21</v>
      </c>
      <c r="M71" s="20">
        <v>31</v>
      </c>
      <c r="N71" s="20">
        <v>67</v>
      </c>
      <c r="O71" s="20">
        <v>68</v>
      </c>
      <c r="P71" s="20">
        <v>58</v>
      </c>
      <c r="Q71" s="20">
        <v>0</v>
      </c>
      <c r="R71" s="20">
        <v>0</v>
      </c>
      <c r="S71" s="20">
        <f t="shared" si="0"/>
        <v>245</v>
      </c>
      <c r="U71" s="43">
        <v>49000</v>
      </c>
      <c r="V71" s="39">
        <v>36.300000000000004</v>
      </c>
      <c r="W71" s="41">
        <v>15.8</v>
      </c>
      <c r="X71" s="129">
        <v>6.0950000000000006</v>
      </c>
    </row>
    <row r="72" spans="2:24" ht="30">
      <c r="B72" s="9" t="s">
        <v>16</v>
      </c>
      <c r="C72" s="11">
        <v>2023</v>
      </c>
      <c r="D72" s="11" t="s">
        <v>34</v>
      </c>
      <c r="E72" s="10" t="s">
        <v>154</v>
      </c>
      <c r="F72" s="8" t="s">
        <v>59</v>
      </c>
      <c r="G72" s="8" t="s">
        <v>82</v>
      </c>
      <c r="H72" s="8" t="e">
        <v>#VALUE!</v>
      </c>
      <c r="I72" s="18" t="s">
        <v>124</v>
      </c>
      <c r="J72" s="24">
        <v>479</v>
      </c>
      <c r="K72" s="9" t="s">
        <v>14</v>
      </c>
      <c r="L72" s="9">
        <v>36</v>
      </c>
      <c r="M72" s="20">
        <v>52</v>
      </c>
      <c r="N72" s="20">
        <v>122</v>
      </c>
      <c r="O72" s="20">
        <v>119</v>
      </c>
      <c r="P72" s="20">
        <v>96</v>
      </c>
      <c r="Q72" s="20">
        <v>0</v>
      </c>
      <c r="R72" s="20">
        <v>0</v>
      </c>
      <c r="S72" s="20">
        <f t="shared" si="0"/>
        <v>425</v>
      </c>
      <c r="U72" s="43">
        <v>49000</v>
      </c>
      <c r="V72" s="39">
        <v>36.300000000000004</v>
      </c>
      <c r="W72" s="41">
        <v>15.8</v>
      </c>
      <c r="X72" s="129">
        <v>6.0950000000000006</v>
      </c>
    </row>
    <row r="73" spans="2:24" ht="30">
      <c r="B73" s="9" t="s">
        <v>16</v>
      </c>
      <c r="C73" s="11">
        <v>2023</v>
      </c>
      <c r="D73" s="11" t="s">
        <v>34</v>
      </c>
      <c r="E73" s="10" t="s">
        <v>154</v>
      </c>
      <c r="F73" s="8" t="s">
        <v>60</v>
      </c>
      <c r="G73" s="8" t="s">
        <v>93</v>
      </c>
      <c r="H73" s="8" t="e">
        <v>#VALUE!</v>
      </c>
      <c r="I73" s="18" t="s">
        <v>125</v>
      </c>
      <c r="J73" s="24">
        <v>301</v>
      </c>
      <c r="K73" s="9" t="s">
        <v>14</v>
      </c>
      <c r="L73" s="9">
        <v>29</v>
      </c>
      <c r="M73" s="20">
        <v>42</v>
      </c>
      <c r="N73" s="20">
        <v>81</v>
      </c>
      <c r="O73" s="20">
        <v>77</v>
      </c>
      <c r="P73" s="20">
        <v>62</v>
      </c>
      <c r="Q73" s="20">
        <v>0</v>
      </c>
      <c r="R73" s="20">
        <v>0</v>
      </c>
      <c r="S73" s="20">
        <f t="shared" si="0"/>
        <v>291</v>
      </c>
      <c r="U73" s="43">
        <v>49000</v>
      </c>
      <c r="V73" s="39">
        <v>36.300000000000004</v>
      </c>
      <c r="W73" s="41">
        <v>15.8</v>
      </c>
      <c r="X73" s="129">
        <v>6.0950000000000006</v>
      </c>
    </row>
    <row r="74" spans="2:24" ht="30">
      <c r="B74" s="9" t="s">
        <v>16</v>
      </c>
      <c r="C74" s="11">
        <v>2023</v>
      </c>
      <c r="D74" s="11" t="s">
        <v>34</v>
      </c>
      <c r="E74" s="10" t="s">
        <v>154</v>
      </c>
      <c r="F74" s="8" t="s">
        <v>60</v>
      </c>
      <c r="G74" s="8" t="s">
        <v>94</v>
      </c>
      <c r="H74" s="8" t="e">
        <v>#VALUE!</v>
      </c>
      <c r="I74" s="18" t="s">
        <v>125</v>
      </c>
      <c r="J74" s="24">
        <v>298</v>
      </c>
      <c r="K74" s="9" t="s">
        <v>14</v>
      </c>
      <c r="L74" s="9">
        <v>27</v>
      </c>
      <c r="M74" s="20">
        <v>42</v>
      </c>
      <c r="N74" s="20">
        <v>81</v>
      </c>
      <c r="O74" s="20">
        <v>80</v>
      </c>
      <c r="P74" s="20">
        <v>59</v>
      </c>
      <c r="Q74" s="20">
        <v>0</v>
      </c>
      <c r="R74" s="20">
        <v>0</v>
      </c>
      <c r="S74" s="20">
        <f t="shared" si="0"/>
        <v>289</v>
      </c>
      <c r="U74" s="43">
        <v>49000</v>
      </c>
      <c r="V74" s="39">
        <v>36.300000000000004</v>
      </c>
      <c r="W74" s="41">
        <v>15.8</v>
      </c>
      <c r="X74" s="129">
        <v>6.0950000000000006</v>
      </c>
    </row>
    <row r="75" spans="2:24" ht="30">
      <c r="B75" s="9" t="s">
        <v>16</v>
      </c>
      <c r="C75" s="11">
        <v>2023</v>
      </c>
      <c r="D75" s="11" t="s">
        <v>34</v>
      </c>
      <c r="E75" s="10" t="s">
        <v>154</v>
      </c>
      <c r="F75" s="8" t="s">
        <v>60</v>
      </c>
      <c r="G75" s="8" t="s">
        <v>82</v>
      </c>
      <c r="H75" s="8" t="e">
        <v>#VALUE!</v>
      </c>
      <c r="I75" s="18" t="s">
        <v>125</v>
      </c>
      <c r="J75" s="24">
        <v>589</v>
      </c>
      <c r="K75" s="9" t="s">
        <v>14</v>
      </c>
      <c r="L75" s="9">
        <v>33</v>
      </c>
      <c r="M75" s="20">
        <v>84</v>
      </c>
      <c r="N75" s="20">
        <v>158</v>
      </c>
      <c r="O75" s="20">
        <v>156</v>
      </c>
      <c r="P75" s="20">
        <v>147</v>
      </c>
      <c r="Q75" s="20">
        <v>0</v>
      </c>
      <c r="R75" s="20">
        <v>0</v>
      </c>
      <c r="S75" s="20">
        <f t="shared" si="0"/>
        <v>578</v>
      </c>
      <c r="U75" s="43">
        <v>49000</v>
      </c>
      <c r="V75" s="39">
        <v>36.300000000000004</v>
      </c>
      <c r="W75" s="41">
        <v>15.8</v>
      </c>
      <c r="X75" s="129">
        <v>6.0950000000000006</v>
      </c>
    </row>
    <row r="76" spans="2:24" ht="30">
      <c r="B76" s="9" t="s">
        <v>16</v>
      </c>
      <c r="C76" s="11">
        <v>2023</v>
      </c>
      <c r="D76" s="11" t="s">
        <v>34</v>
      </c>
      <c r="E76" s="10" t="s">
        <v>191</v>
      </c>
      <c r="F76" s="8" t="s">
        <v>61</v>
      </c>
      <c r="G76" s="8" t="s">
        <v>90</v>
      </c>
      <c r="H76" s="8" t="e">
        <v>#VALUE!</v>
      </c>
      <c r="I76" s="18" t="s">
        <v>126</v>
      </c>
      <c r="J76" s="24">
        <v>101</v>
      </c>
      <c r="K76" s="9" t="s">
        <v>14</v>
      </c>
      <c r="L76" s="9">
        <v>0</v>
      </c>
      <c r="M76" s="20">
        <v>4</v>
      </c>
      <c r="N76" s="20">
        <v>3</v>
      </c>
      <c r="O76" s="20">
        <v>11</v>
      </c>
      <c r="P76" s="20">
        <v>15</v>
      </c>
      <c r="Q76" s="20">
        <v>10</v>
      </c>
      <c r="R76" s="20">
        <v>0</v>
      </c>
      <c r="S76" s="20">
        <f t="shared" si="0"/>
        <v>43</v>
      </c>
      <c r="U76" s="43">
        <v>89000</v>
      </c>
      <c r="V76" s="39">
        <v>66</v>
      </c>
      <c r="W76" s="41">
        <v>28.7</v>
      </c>
      <c r="X76" s="129">
        <v>10.55</v>
      </c>
    </row>
    <row r="77" spans="2:24" ht="30">
      <c r="B77" s="9" t="s">
        <v>16</v>
      </c>
      <c r="C77" s="11">
        <v>2023</v>
      </c>
      <c r="D77" s="11" t="s">
        <v>34</v>
      </c>
      <c r="E77" s="10" t="s">
        <v>191</v>
      </c>
      <c r="F77" s="8" t="s">
        <v>61</v>
      </c>
      <c r="G77" s="8" t="s">
        <v>81</v>
      </c>
      <c r="H77" s="8" t="e">
        <v>#VALUE!</v>
      </c>
      <c r="I77" s="18" t="s">
        <v>126</v>
      </c>
      <c r="J77" s="24">
        <v>99</v>
      </c>
      <c r="K77" s="9" t="s">
        <v>14</v>
      </c>
      <c r="L77" s="9">
        <v>0</v>
      </c>
      <c r="M77" s="20">
        <v>2</v>
      </c>
      <c r="N77" s="20">
        <v>2</v>
      </c>
      <c r="O77" s="20">
        <v>8</v>
      </c>
      <c r="P77" s="20">
        <v>25</v>
      </c>
      <c r="Q77" s="20">
        <v>25</v>
      </c>
      <c r="R77" s="20">
        <v>0</v>
      </c>
      <c r="S77" s="20">
        <f t="shared" si="0"/>
        <v>62</v>
      </c>
      <c r="U77" s="43">
        <v>89000</v>
      </c>
      <c r="V77" s="39">
        <v>66</v>
      </c>
      <c r="W77" s="41">
        <v>28.7</v>
      </c>
      <c r="X77" s="129">
        <v>10.55</v>
      </c>
    </row>
    <row r="78" spans="2:24" ht="30">
      <c r="B78" s="9" t="s">
        <v>16</v>
      </c>
      <c r="C78" s="11">
        <v>2023</v>
      </c>
      <c r="D78" s="11" t="s">
        <v>34</v>
      </c>
      <c r="E78" s="10" t="s">
        <v>191</v>
      </c>
      <c r="F78" s="8" t="s">
        <v>61</v>
      </c>
      <c r="G78" s="8" t="s">
        <v>82</v>
      </c>
      <c r="H78" s="8" t="e">
        <v>#VALUE!</v>
      </c>
      <c r="I78" s="18" t="s">
        <v>126</v>
      </c>
      <c r="J78" s="24">
        <v>140</v>
      </c>
      <c r="K78" s="9" t="s">
        <v>14</v>
      </c>
      <c r="L78" s="9">
        <v>0</v>
      </c>
      <c r="M78" s="20">
        <v>6</v>
      </c>
      <c r="N78" s="20">
        <v>9</v>
      </c>
      <c r="O78" s="20">
        <v>21</v>
      </c>
      <c r="P78" s="20">
        <v>25</v>
      </c>
      <c r="Q78" s="20">
        <v>10</v>
      </c>
      <c r="R78" s="20">
        <v>0</v>
      </c>
      <c r="S78" s="20">
        <f t="shared" si="0"/>
        <v>71</v>
      </c>
      <c r="U78" s="43">
        <v>89000</v>
      </c>
      <c r="V78" s="39">
        <v>66</v>
      </c>
      <c r="W78" s="41">
        <v>28.7</v>
      </c>
      <c r="X78" s="129">
        <v>10.55</v>
      </c>
    </row>
    <row r="79" spans="2:24" ht="30">
      <c r="B79" s="9" t="s">
        <v>16</v>
      </c>
      <c r="C79" s="11">
        <v>2023</v>
      </c>
      <c r="D79" s="11" t="s">
        <v>34</v>
      </c>
      <c r="E79" s="10" t="s">
        <v>191</v>
      </c>
      <c r="F79" s="3" t="s">
        <v>62</v>
      </c>
      <c r="G79" s="3" t="s">
        <v>81</v>
      </c>
      <c r="H79" s="3" t="e">
        <v>#VALUE!</v>
      </c>
      <c r="I79" s="35" t="s">
        <v>127</v>
      </c>
      <c r="J79" s="25">
        <v>224</v>
      </c>
      <c r="K79" s="9" t="s">
        <v>14</v>
      </c>
      <c r="L79" s="9">
        <v>0</v>
      </c>
      <c r="M79" s="20">
        <v>16</v>
      </c>
      <c r="N79" s="20">
        <v>38</v>
      </c>
      <c r="O79" s="20">
        <v>51</v>
      </c>
      <c r="P79" s="20">
        <v>69</v>
      </c>
      <c r="Q79" s="20">
        <v>70</v>
      </c>
      <c r="R79" s="20">
        <v>0</v>
      </c>
      <c r="S79" s="20">
        <f t="shared" ref="S79:S142" si="1">SUM(L79:R79)</f>
        <v>244</v>
      </c>
      <c r="U79" s="43">
        <v>99000</v>
      </c>
      <c r="V79" s="39">
        <v>73.399999999999991</v>
      </c>
      <c r="W79" s="41">
        <v>31.9</v>
      </c>
      <c r="X79" s="129">
        <v>11.659999999999998</v>
      </c>
    </row>
    <row r="80" spans="2:24" ht="30">
      <c r="B80" s="9" t="s">
        <v>16</v>
      </c>
      <c r="C80" s="11">
        <v>2023</v>
      </c>
      <c r="D80" s="11" t="s">
        <v>34</v>
      </c>
      <c r="E80" s="10" t="s">
        <v>191</v>
      </c>
      <c r="F80" s="8" t="s">
        <v>62</v>
      </c>
      <c r="G80" s="8" t="s">
        <v>86</v>
      </c>
      <c r="H80" s="8" t="e">
        <v>#VALUE!</v>
      </c>
      <c r="I80" s="18" t="s">
        <v>127</v>
      </c>
      <c r="J80" s="24">
        <v>199</v>
      </c>
      <c r="K80" s="9" t="s">
        <v>14</v>
      </c>
      <c r="L80" s="9">
        <v>0</v>
      </c>
      <c r="M80" s="20">
        <v>15</v>
      </c>
      <c r="N80" s="20">
        <v>30</v>
      </c>
      <c r="O80" s="20">
        <v>55</v>
      </c>
      <c r="P80" s="20">
        <v>67</v>
      </c>
      <c r="Q80" s="20">
        <v>67</v>
      </c>
      <c r="R80" s="20">
        <v>0</v>
      </c>
      <c r="S80" s="20">
        <f t="shared" si="1"/>
        <v>234</v>
      </c>
      <c r="U80" s="43">
        <v>99000</v>
      </c>
      <c r="V80" s="39">
        <v>73.399999999999991</v>
      </c>
      <c r="W80" s="41">
        <v>31.9</v>
      </c>
      <c r="X80" s="129">
        <v>11.659999999999998</v>
      </c>
    </row>
    <row r="81" spans="2:24" ht="30">
      <c r="B81" s="9" t="s">
        <v>16</v>
      </c>
      <c r="C81" s="11">
        <v>2023</v>
      </c>
      <c r="D81" s="11" t="s">
        <v>34</v>
      </c>
      <c r="E81" s="10" t="s">
        <v>191</v>
      </c>
      <c r="F81" s="8" t="s">
        <v>62</v>
      </c>
      <c r="G81" s="8" t="s">
        <v>82</v>
      </c>
      <c r="H81" s="8" t="e">
        <v>#VALUE!</v>
      </c>
      <c r="I81" s="18" t="s">
        <v>127</v>
      </c>
      <c r="J81" s="24">
        <v>274</v>
      </c>
      <c r="K81" s="9" t="s">
        <v>14</v>
      </c>
      <c r="L81" s="9">
        <v>0</v>
      </c>
      <c r="M81" s="20">
        <v>39</v>
      </c>
      <c r="N81" s="20">
        <v>46</v>
      </c>
      <c r="O81" s="20">
        <v>81</v>
      </c>
      <c r="P81" s="20">
        <v>90</v>
      </c>
      <c r="Q81" s="20">
        <v>57</v>
      </c>
      <c r="R81" s="20">
        <v>0</v>
      </c>
      <c r="S81" s="20">
        <f t="shared" si="1"/>
        <v>313</v>
      </c>
      <c r="U81" s="43">
        <v>99000</v>
      </c>
      <c r="V81" s="39">
        <v>73.399999999999991</v>
      </c>
      <c r="W81" s="41">
        <v>31.9</v>
      </c>
      <c r="X81" s="129">
        <v>11.659999999999998</v>
      </c>
    </row>
    <row r="82" spans="2:24" ht="30">
      <c r="B82" s="9" t="s">
        <v>16</v>
      </c>
      <c r="C82" s="11">
        <v>2023</v>
      </c>
      <c r="D82" s="11" t="s">
        <v>34</v>
      </c>
      <c r="E82" s="10" t="s">
        <v>191</v>
      </c>
      <c r="F82" s="8" t="s">
        <v>62</v>
      </c>
      <c r="G82" s="8" t="s">
        <v>90</v>
      </c>
      <c r="H82" s="8" t="e">
        <v>#VALUE!</v>
      </c>
      <c r="I82" s="18" t="s">
        <v>127</v>
      </c>
      <c r="J82" s="24">
        <v>166</v>
      </c>
      <c r="K82" s="9" t="s">
        <v>14</v>
      </c>
      <c r="L82" s="9">
        <v>0</v>
      </c>
      <c r="M82" s="20">
        <v>22</v>
      </c>
      <c r="N82" s="20">
        <v>30</v>
      </c>
      <c r="O82" s="20">
        <v>51</v>
      </c>
      <c r="P82" s="20">
        <v>59</v>
      </c>
      <c r="Q82" s="20">
        <v>42</v>
      </c>
      <c r="R82" s="20">
        <v>0</v>
      </c>
      <c r="S82" s="20">
        <f t="shared" si="1"/>
        <v>204</v>
      </c>
      <c r="U82" s="43">
        <v>99000</v>
      </c>
      <c r="V82" s="39">
        <v>73.399999999999991</v>
      </c>
      <c r="W82" s="41">
        <v>31.9</v>
      </c>
      <c r="X82" s="129">
        <v>11.659999999999998</v>
      </c>
    </row>
    <row r="83" spans="2:24" ht="30">
      <c r="B83" s="9" t="s">
        <v>16</v>
      </c>
      <c r="C83" s="11">
        <v>2023</v>
      </c>
      <c r="D83" s="11" t="s">
        <v>34</v>
      </c>
      <c r="E83" s="10" t="s">
        <v>191</v>
      </c>
      <c r="F83" s="8" t="s">
        <v>63</v>
      </c>
      <c r="G83" s="8" t="s">
        <v>90</v>
      </c>
      <c r="H83" s="8" t="e">
        <v>#VALUE!</v>
      </c>
      <c r="I83" s="18" t="s">
        <v>128</v>
      </c>
      <c r="J83" s="24">
        <v>255</v>
      </c>
      <c r="K83" s="9" t="s">
        <v>14</v>
      </c>
      <c r="L83" s="9">
        <v>0</v>
      </c>
      <c r="M83" s="20">
        <v>13</v>
      </c>
      <c r="N83" s="20">
        <v>27</v>
      </c>
      <c r="O83" s="20">
        <v>67</v>
      </c>
      <c r="P83" s="20">
        <v>63</v>
      </c>
      <c r="Q83" s="20">
        <v>54</v>
      </c>
      <c r="R83" s="20">
        <v>0</v>
      </c>
      <c r="S83" s="20">
        <f t="shared" si="1"/>
        <v>224</v>
      </c>
      <c r="U83" s="43">
        <v>119000</v>
      </c>
      <c r="V83" s="39">
        <v>88.199999999999989</v>
      </c>
      <c r="W83" s="41">
        <v>38.4</v>
      </c>
      <c r="X83" s="129">
        <v>13.879999999999999</v>
      </c>
    </row>
    <row r="84" spans="2:24" ht="30">
      <c r="B84" s="9" t="s">
        <v>16</v>
      </c>
      <c r="C84" s="11">
        <v>2023</v>
      </c>
      <c r="D84" s="11" t="s">
        <v>34</v>
      </c>
      <c r="E84" s="10" t="s">
        <v>191</v>
      </c>
      <c r="F84" s="8" t="s">
        <v>63</v>
      </c>
      <c r="G84" s="8" t="s">
        <v>80</v>
      </c>
      <c r="H84" s="8" t="e">
        <v>#VALUE!</v>
      </c>
      <c r="I84" s="18" t="s">
        <v>128</v>
      </c>
      <c r="J84" s="24">
        <v>273</v>
      </c>
      <c r="K84" s="9" t="s">
        <v>14</v>
      </c>
      <c r="L84" s="9">
        <v>0</v>
      </c>
      <c r="M84" s="20">
        <v>19</v>
      </c>
      <c r="N84" s="20">
        <v>29</v>
      </c>
      <c r="O84" s="20">
        <v>69</v>
      </c>
      <c r="P84" s="20">
        <v>64</v>
      </c>
      <c r="Q84" s="20">
        <v>60</v>
      </c>
      <c r="R84" s="20">
        <v>0</v>
      </c>
      <c r="S84" s="20">
        <f t="shared" si="1"/>
        <v>241</v>
      </c>
      <c r="U84" s="43">
        <v>119000</v>
      </c>
      <c r="V84" s="39">
        <v>88.199999999999989</v>
      </c>
      <c r="W84" s="41">
        <v>38.4</v>
      </c>
      <c r="X84" s="129">
        <v>13.879999999999999</v>
      </c>
    </row>
    <row r="85" spans="2:24" ht="30">
      <c r="B85" s="9" t="s">
        <v>16</v>
      </c>
      <c r="C85" s="11">
        <v>2023</v>
      </c>
      <c r="D85" s="11" t="s">
        <v>34</v>
      </c>
      <c r="E85" s="10" t="s">
        <v>190</v>
      </c>
      <c r="F85" s="8" t="s">
        <v>64</v>
      </c>
      <c r="G85" s="8" t="s">
        <v>87</v>
      </c>
      <c r="H85" s="8" t="e">
        <v>#VALUE!</v>
      </c>
      <c r="I85" s="18" t="s">
        <v>129</v>
      </c>
      <c r="J85" s="24">
        <v>200</v>
      </c>
      <c r="K85" s="9" t="s">
        <v>14</v>
      </c>
      <c r="L85" s="9">
        <v>0</v>
      </c>
      <c r="M85" s="20">
        <v>0</v>
      </c>
      <c r="N85" s="20">
        <v>49</v>
      </c>
      <c r="O85" s="20">
        <v>77</v>
      </c>
      <c r="P85" s="20">
        <v>68</v>
      </c>
      <c r="Q85" s="20">
        <v>0</v>
      </c>
      <c r="R85" s="20">
        <v>0</v>
      </c>
      <c r="S85" s="20">
        <f t="shared" si="1"/>
        <v>194</v>
      </c>
      <c r="U85" s="43">
        <v>139000</v>
      </c>
      <c r="V85" s="39">
        <v>103</v>
      </c>
      <c r="W85" s="41">
        <v>44.8</v>
      </c>
      <c r="X85" s="129">
        <v>16.099999999999998</v>
      </c>
    </row>
    <row r="86" spans="2:24" ht="30">
      <c r="B86" s="9" t="s">
        <v>16</v>
      </c>
      <c r="C86" s="11">
        <v>2023</v>
      </c>
      <c r="D86" s="11" t="s">
        <v>34</v>
      </c>
      <c r="E86" s="10" t="s">
        <v>190</v>
      </c>
      <c r="F86" s="8" t="s">
        <v>64</v>
      </c>
      <c r="G86" s="8" t="s">
        <v>81</v>
      </c>
      <c r="H86" s="8" t="e">
        <v>#VALUE!</v>
      </c>
      <c r="I86" s="18" t="s">
        <v>129</v>
      </c>
      <c r="J86" s="24">
        <v>201</v>
      </c>
      <c r="K86" s="9" t="s">
        <v>14</v>
      </c>
      <c r="L86" s="9">
        <v>0</v>
      </c>
      <c r="M86" s="20">
        <v>0</v>
      </c>
      <c r="N86" s="20">
        <v>50</v>
      </c>
      <c r="O86" s="20">
        <v>80</v>
      </c>
      <c r="P86" s="20">
        <v>65</v>
      </c>
      <c r="Q86" s="20">
        <v>0</v>
      </c>
      <c r="R86" s="20">
        <v>0</v>
      </c>
      <c r="S86" s="20">
        <f t="shared" si="1"/>
        <v>195</v>
      </c>
      <c r="U86" s="43">
        <v>139000</v>
      </c>
      <c r="V86" s="39">
        <v>103</v>
      </c>
      <c r="W86" s="41">
        <v>44.8</v>
      </c>
      <c r="X86" s="129">
        <v>16.099999999999998</v>
      </c>
    </row>
    <row r="87" spans="2:24" ht="30">
      <c r="B87" s="9" t="s">
        <v>16</v>
      </c>
      <c r="C87" s="11">
        <v>2023</v>
      </c>
      <c r="D87" s="11" t="s">
        <v>34</v>
      </c>
      <c r="E87" s="10" t="s">
        <v>190</v>
      </c>
      <c r="F87" s="8" t="s">
        <v>65</v>
      </c>
      <c r="G87" s="8" t="s">
        <v>95</v>
      </c>
      <c r="H87" s="8" t="e">
        <v>#VALUE!</v>
      </c>
      <c r="I87" s="18" t="s">
        <v>130</v>
      </c>
      <c r="J87" s="24">
        <v>262</v>
      </c>
      <c r="K87" s="9" t="s">
        <v>14</v>
      </c>
      <c r="L87" s="9">
        <v>0</v>
      </c>
      <c r="M87" s="20">
        <v>17</v>
      </c>
      <c r="N87" s="20">
        <v>28</v>
      </c>
      <c r="O87" s="20">
        <v>67</v>
      </c>
      <c r="P87" s="20">
        <v>68</v>
      </c>
      <c r="Q87" s="20">
        <v>62</v>
      </c>
      <c r="R87" s="20">
        <v>0</v>
      </c>
      <c r="S87" s="20">
        <f t="shared" si="1"/>
        <v>242</v>
      </c>
      <c r="U87" s="43">
        <v>129000</v>
      </c>
      <c r="V87" s="39">
        <v>95.6</v>
      </c>
      <c r="W87" s="41">
        <v>41.6</v>
      </c>
      <c r="X87" s="129">
        <v>14.989999999999998</v>
      </c>
    </row>
    <row r="88" spans="2:24" ht="30">
      <c r="B88" s="9" t="s">
        <v>16</v>
      </c>
      <c r="C88" s="11">
        <v>2023</v>
      </c>
      <c r="D88" s="11" t="s">
        <v>34</v>
      </c>
      <c r="E88" s="10" t="s">
        <v>190</v>
      </c>
      <c r="F88" s="8" t="s">
        <v>65</v>
      </c>
      <c r="G88" s="8" t="s">
        <v>96</v>
      </c>
      <c r="H88" s="8" t="e">
        <v>#VALUE!</v>
      </c>
      <c r="I88" s="18" t="s">
        <v>130</v>
      </c>
      <c r="J88" s="24">
        <v>262</v>
      </c>
      <c r="K88" s="9" t="s">
        <v>14</v>
      </c>
      <c r="L88" s="9">
        <v>0</v>
      </c>
      <c r="M88" s="20">
        <v>19</v>
      </c>
      <c r="N88" s="20">
        <v>37</v>
      </c>
      <c r="O88" s="20">
        <v>63</v>
      </c>
      <c r="P88" s="20">
        <v>65</v>
      </c>
      <c r="Q88" s="20">
        <v>58</v>
      </c>
      <c r="R88" s="20">
        <v>0</v>
      </c>
      <c r="S88" s="20">
        <f t="shared" si="1"/>
        <v>242</v>
      </c>
      <c r="U88" s="43">
        <v>129000</v>
      </c>
      <c r="V88" s="39">
        <v>95.6</v>
      </c>
      <c r="W88" s="41">
        <v>41.6</v>
      </c>
      <c r="X88" s="129">
        <v>14.989999999999998</v>
      </c>
    </row>
    <row r="89" spans="2:24" ht="30">
      <c r="B89" s="9" t="s">
        <v>16</v>
      </c>
      <c r="C89" s="11">
        <v>2023</v>
      </c>
      <c r="D89" s="11" t="s">
        <v>34</v>
      </c>
      <c r="E89" s="10" t="s">
        <v>240</v>
      </c>
      <c r="F89" s="8" t="s">
        <v>66</v>
      </c>
      <c r="G89" s="8" t="s">
        <v>81</v>
      </c>
      <c r="H89" s="8" t="e">
        <v>#VALUE!</v>
      </c>
      <c r="I89" s="18" t="s">
        <v>131</v>
      </c>
      <c r="J89" s="24">
        <v>246</v>
      </c>
      <c r="K89" s="9" t="s">
        <v>14</v>
      </c>
      <c r="L89" s="9">
        <v>0</v>
      </c>
      <c r="M89" s="20">
        <v>22</v>
      </c>
      <c r="N89" s="20">
        <v>38</v>
      </c>
      <c r="O89" s="20">
        <v>64</v>
      </c>
      <c r="P89" s="20">
        <v>72</v>
      </c>
      <c r="Q89" s="20">
        <v>72</v>
      </c>
      <c r="R89" s="20">
        <v>0</v>
      </c>
      <c r="S89" s="20">
        <f t="shared" si="1"/>
        <v>268</v>
      </c>
      <c r="U89" s="43">
        <v>119000</v>
      </c>
      <c r="V89" s="39">
        <v>88.199999999999989</v>
      </c>
      <c r="W89" s="41">
        <v>38.4</v>
      </c>
      <c r="X89" s="129">
        <v>13.879999999999999</v>
      </c>
    </row>
    <row r="90" spans="2:24" ht="30">
      <c r="B90" s="9" t="s">
        <v>16</v>
      </c>
      <c r="C90" s="11">
        <v>2023</v>
      </c>
      <c r="D90" s="11" t="s">
        <v>34</v>
      </c>
      <c r="E90" s="10" t="s">
        <v>240</v>
      </c>
      <c r="F90" s="8" t="s">
        <v>66</v>
      </c>
      <c r="G90" s="8" t="s">
        <v>88</v>
      </c>
      <c r="H90" s="8" t="e">
        <v>#VALUE!</v>
      </c>
      <c r="I90" s="18" t="s">
        <v>131</v>
      </c>
      <c r="J90" s="24">
        <v>254</v>
      </c>
      <c r="K90" s="9" t="s">
        <v>14</v>
      </c>
      <c r="L90" s="9">
        <v>0</v>
      </c>
      <c r="M90" s="20">
        <v>21</v>
      </c>
      <c r="N90" s="20">
        <v>44</v>
      </c>
      <c r="O90" s="20">
        <v>69</v>
      </c>
      <c r="P90" s="20">
        <v>76</v>
      </c>
      <c r="Q90" s="20">
        <v>68</v>
      </c>
      <c r="R90" s="20">
        <v>0</v>
      </c>
      <c r="S90" s="20">
        <f t="shared" si="1"/>
        <v>278</v>
      </c>
      <c r="U90" s="43">
        <v>119000</v>
      </c>
      <c r="V90" s="39">
        <v>88.199999999999989</v>
      </c>
      <c r="W90" s="41">
        <v>38.4</v>
      </c>
      <c r="X90" s="129">
        <v>13.879999999999999</v>
      </c>
    </row>
    <row r="91" spans="2:24" ht="30">
      <c r="B91" s="9" t="s">
        <v>16</v>
      </c>
      <c r="C91" s="11">
        <v>2023</v>
      </c>
      <c r="D91" s="11" t="s">
        <v>34</v>
      </c>
      <c r="E91" s="10" t="s">
        <v>240</v>
      </c>
      <c r="F91" s="8" t="s">
        <v>66</v>
      </c>
      <c r="G91" s="8" t="s">
        <v>82</v>
      </c>
      <c r="H91" s="8" t="e">
        <v>#VALUE!</v>
      </c>
      <c r="I91" s="18" t="s">
        <v>131</v>
      </c>
      <c r="J91" s="24">
        <v>316</v>
      </c>
      <c r="K91" s="9" t="s">
        <v>14</v>
      </c>
      <c r="L91" s="9">
        <v>0</v>
      </c>
      <c r="M91" s="20">
        <v>34</v>
      </c>
      <c r="N91" s="20">
        <v>48</v>
      </c>
      <c r="O91" s="20">
        <v>86</v>
      </c>
      <c r="P91" s="20">
        <v>96</v>
      </c>
      <c r="Q91" s="20">
        <v>75</v>
      </c>
      <c r="R91" s="20">
        <v>0</v>
      </c>
      <c r="S91" s="20">
        <f t="shared" si="1"/>
        <v>339</v>
      </c>
      <c r="U91" s="43">
        <v>119000</v>
      </c>
      <c r="V91" s="39">
        <v>88.199999999999989</v>
      </c>
      <c r="W91" s="41">
        <v>38.4</v>
      </c>
      <c r="X91" s="129">
        <v>13.879999999999999</v>
      </c>
    </row>
    <row r="92" spans="2:24" ht="30">
      <c r="B92" s="9" t="s">
        <v>16</v>
      </c>
      <c r="C92" s="11">
        <v>2023</v>
      </c>
      <c r="D92" s="11" t="s">
        <v>34</v>
      </c>
      <c r="E92" s="10" t="s">
        <v>155</v>
      </c>
      <c r="F92" s="8" t="s">
        <v>67</v>
      </c>
      <c r="G92" s="8" t="s">
        <v>90</v>
      </c>
      <c r="H92" s="8" t="e">
        <v>#VALUE!</v>
      </c>
      <c r="I92" s="18" t="s">
        <v>132</v>
      </c>
      <c r="J92" s="24">
        <v>277</v>
      </c>
      <c r="K92" s="9" t="s">
        <v>17</v>
      </c>
      <c r="L92" s="9">
        <v>0</v>
      </c>
      <c r="M92" s="20">
        <v>0</v>
      </c>
      <c r="N92" s="20">
        <v>141</v>
      </c>
      <c r="O92" s="20">
        <v>55</v>
      </c>
      <c r="P92" s="20">
        <v>0</v>
      </c>
      <c r="Q92" s="20">
        <v>0</v>
      </c>
      <c r="R92" s="20">
        <v>0</v>
      </c>
      <c r="S92" s="20">
        <f t="shared" si="1"/>
        <v>196</v>
      </c>
      <c r="U92" s="43">
        <v>39000</v>
      </c>
      <c r="V92" s="39">
        <v>28.900000000000002</v>
      </c>
      <c r="W92" s="41">
        <v>12.6</v>
      </c>
      <c r="X92" s="129">
        <v>4.9850000000000003</v>
      </c>
    </row>
    <row r="93" spans="2:24" ht="30">
      <c r="B93" s="9" t="s">
        <v>16</v>
      </c>
      <c r="C93" s="11">
        <v>2023</v>
      </c>
      <c r="D93" s="11" t="s">
        <v>34</v>
      </c>
      <c r="E93" s="10" t="s">
        <v>155</v>
      </c>
      <c r="F93" s="3" t="s">
        <v>67</v>
      </c>
      <c r="G93" s="3" t="s">
        <v>82</v>
      </c>
      <c r="H93" s="3" t="e">
        <v>#VALUE!</v>
      </c>
      <c r="I93" s="35" t="s">
        <v>132</v>
      </c>
      <c r="J93" s="25">
        <v>174</v>
      </c>
      <c r="K93" s="9" t="s">
        <v>17</v>
      </c>
      <c r="L93" s="9">
        <v>0</v>
      </c>
      <c r="M93" s="20">
        <v>0</v>
      </c>
      <c r="N93" s="20">
        <v>88</v>
      </c>
      <c r="O93" s="20">
        <v>84</v>
      </c>
      <c r="P93" s="20">
        <v>0</v>
      </c>
      <c r="Q93" s="20">
        <v>0</v>
      </c>
      <c r="R93" s="20">
        <v>0</v>
      </c>
      <c r="S93" s="20">
        <f t="shared" si="1"/>
        <v>172</v>
      </c>
      <c r="U93" s="43">
        <v>39000</v>
      </c>
      <c r="V93" s="39">
        <v>28.900000000000002</v>
      </c>
      <c r="W93" s="41">
        <v>12.6</v>
      </c>
      <c r="X93" s="129">
        <v>4.9850000000000003</v>
      </c>
    </row>
    <row r="94" spans="2:24" ht="30">
      <c r="B94" s="9" t="s">
        <v>16</v>
      </c>
      <c r="C94" s="11">
        <v>2023</v>
      </c>
      <c r="D94" s="11" t="s">
        <v>34</v>
      </c>
      <c r="E94" s="10" t="s">
        <v>155</v>
      </c>
      <c r="F94" s="8" t="s">
        <v>67</v>
      </c>
      <c r="G94" s="8" t="s">
        <v>86</v>
      </c>
      <c r="H94" s="8" t="e">
        <v>#VALUE!</v>
      </c>
      <c r="I94" s="18" t="s">
        <v>132</v>
      </c>
      <c r="J94" s="24">
        <v>166</v>
      </c>
      <c r="K94" s="9" t="s">
        <v>17</v>
      </c>
      <c r="L94" s="9">
        <v>0</v>
      </c>
      <c r="M94" s="20">
        <v>0</v>
      </c>
      <c r="N94" s="20">
        <v>80</v>
      </c>
      <c r="O94" s="20">
        <v>85</v>
      </c>
      <c r="P94" s="20">
        <v>0</v>
      </c>
      <c r="Q94" s="20">
        <v>0</v>
      </c>
      <c r="R94" s="20">
        <v>0</v>
      </c>
      <c r="S94" s="20">
        <f t="shared" si="1"/>
        <v>165</v>
      </c>
      <c r="U94" s="43">
        <v>39000</v>
      </c>
      <c r="V94" s="39">
        <v>28.900000000000002</v>
      </c>
      <c r="W94" s="41">
        <v>12.6</v>
      </c>
      <c r="X94" s="129">
        <v>4.9850000000000003</v>
      </c>
    </row>
    <row r="95" spans="2:24" ht="30">
      <c r="B95" s="9" t="s">
        <v>16</v>
      </c>
      <c r="C95" s="11">
        <v>2023</v>
      </c>
      <c r="D95" s="11" t="s">
        <v>34</v>
      </c>
      <c r="E95" s="10" t="s">
        <v>155</v>
      </c>
      <c r="F95" s="8" t="s">
        <v>67</v>
      </c>
      <c r="G95" s="8" t="s">
        <v>93</v>
      </c>
      <c r="H95" s="8" t="e">
        <v>#VALUE!</v>
      </c>
      <c r="I95" s="18" t="s">
        <v>132</v>
      </c>
      <c r="J95" s="24">
        <v>173</v>
      </c>
      <c r="K95" s="9" t="s">
        <v>17</v>
      </c>
      <c r="L95" s="9">
        <v>0</v>
      </c>
      <c r="M95" s="20">
        <v>0</v>
      </c>
      <c r="N95" s="20">
        <v>89</v>
      </c>
      <c r="O95" s="20">
        <v>84</v>
      </c>
      <c r="P95" s="20">
        <v>0</v>
      </c>
      <c r="Q95" s="20">
        <v>0</v>
      </c>
      <c r="R95" s="20">
        <v>0</v>
      </c>
      <c r="S95" s="20">
        <f t="shared" si="1"/>
        <v>173</v>
      </c>
      <c r="U95" s="43">
        <v>39000</v>
      </c>
      <c r="V95" s="39">
        <v>28.900000000000002</v>
      </c>
      <c r="W95" s="41">
        <v>12.6</v>
      </c>
      <c r="X95" s="129">
        <v>4.9850000000000003</v>
      </c>
    </row>
    <row r="96" spans="2:24" ht="30">
      <c r="B96" s="9" t="s">
        <v>16</v>
      </c>
      <c r="C96" s="11">
        <v>2023</v>
      </c>
      <c r="D96" s="11" t="s">
        <v>34</v>
      </c>
      <c r="E96" s="10" t="s">
        <v>155</v>
      </c>
      <c r="F96" s="8" t="s">
        <v>68</v>
      </c>
      <c r="G96" s="8" t="s">
        <v>97</v>
      </c>
      <c r="H96" s="8" t="e">
        <v>#VALUE!</v>
      </c>
      <c r="I96" s="18" t="s">
        <v>133</v>
      </c>
      <c r="J96" s="24">
        <v>200</v>
      </c>
      <c r="K96" s="9" t="s">
        <v>17</v>
      </c>
      <c r="L96" s="9">
        <v>0</v>
      </c>
      <c r="M96" s="20">
        <v>0</v>
      </c>
      <c r="N96" s="20">
        <v>98</v>
      </c>
      <c r="O96" s="20">
        <v>98</v>
      </c>
      <c r="P96" s="20">
        <v>0</v>
      </c>
      <c r="Q96" s="20">
        <v>0</v>
      </c>
      <c r="R96" s="20">
        <v>0</v>
      </c>
      <c r="S96" s="20">
        <f t="shared" si="1"/>
        <v>196</v>
      </c>
      <c r="U96" s="43">
        <v>49000</v>
      </c>
      <c r="V96" s="39">
        <v>36.300000000000004</v>
      </c>
      <c r="W96" s="41">
        <v>15.8</v>
      </c>
      <c r="X96" s="129">
        <v>6.0950000000000006</v>
      </c>
    </row>
    <row r="97" spans="2:24" ht="30">
      <c r="B97" s="9" t="s">
        <v>16</v>
      </c>
      <c r="C97" s="11">
        <v>2023</v>
      </c>
      <c r="D97" s="11" t="s">
        <v>34</v>
      </c>
      <c r="E97" s="10" t="s">
        <v>156</v>
      </c>
      <c r="F97" s="8" t="s">
        <v>69</v>
      </c>
      <c r="G97" s="8" t="s">
        <v>85</v>
      </c>
      <c r="H97" s="8" t="e">
        <v>#VALUE!</v>
      </c>
      <c r="I97" s="18" t="s">
        <v>134</v>
      </c>
      <c r="J97" s="24">
        <v>538</v>
      </c>
      <c r="K97" s="9" t="s">
        <v>22</v>
      </c>
      <c r="L97" s="9">
        <v>0</v>
      </c>
      <c r="M97" s="9">
        <v>538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f t="shared" si="1"/>
        <v>538</v>
      </c>
      <c r="U97" s="43">
        <v>9900</v>
      </c>
      <c r="V97" s="39">
        <v>7.3999999999999995</v>
      </c>
      <c r="W97" s="41">
        <v>3.2</v>
      </c>
      <c r="X97" s="129">
        <v>1.7599999999999998</v>
      </c>
    </row>
    <row r="98" spans="2:24" ht="30">
      <c r="B98" s="9" t="s">
        <v>16</v>
      </c>
      <c r="C98" s="11">
        <v>2023</v>
      </c>
      <c r="D98" s="11" t="s">
        <v>34</v>
      </c>
      <c r="E98" s="10" t="s">
        <v>156</v>
      </c>
      <c r="F98" s="8" t="s">
        <v>69</v>
      </c>
      <c r="G98" s="8" t="s">
        <v>81</v>
      </c>
      <c r="H98" s="8" t="e">
        <v>#VALUE!</v>
      </c>
      <c r="I98" s="18" t="s">
        <v>134</v>
      </c>
      <c r="J98" s="24">
        <v>576</v>
      </c>
      <c r="K98" s="9" t="s">
        <v>22</v>
      </c>
      <c r="L98" s="9">
        <v>0</v>
      </c>
      <c r="M98" s="9">
        <v>576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f t="shared" si="1"/>
        <v>576</v>
      </c>
      <c r="U98" s="43">
        <v>9900</v>
      </c>
      <c r="V98" s="39">
        <v>7.3999999999999995</v>
      </c>
      <c r="W98" s="41">
        <v>3.2</v>
      </c>
      <c r="X98" s="129">
        <v>1.7599999999999998</v>
      </c>
    </row>
    <row r="99" spans="2:24" ht="30">
      <c r="B99" s="9" t="s">
        <v>16</v>
      </c>
      <c r="C99" s="11">
        <v>2023</v>
      </c>
      <c r="D99" s="11" t="s">
        <v>34</v>
      </c>
      <c r="E99" s="10" t="s">
        <v>156</v>
      </c>
      <c r="F99" s="8" t="s">
        <v>70</v>
      </c>
      <c r="G99" s="8" t="s">
        <v>81</v>
      </c>
      <c r="H99" s="8" t="e">
        <v>#VALUE!</v>
      </c>
      <c r="I99" s="18" t="s">
        <v>135</v>
      </c>
      <c r="J99" s="24">
        <v>575</v>
      </c>
      <c r="K99" s="9" t="s">
        <v>22</v>
      </c>
      <c r="L99" s="9">
        <v>0</v>
      </c>
      <c r="M99" s="9">
        <v>575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f t="shared" si="1"/>
        <v>575</v>
      </c>
      <c r="U99" s="43">
        <v>7900</v>
      </c>
      <c r="V99" s="39">
        <v>5.8999999999999995</v>
      </c>
      <c r="W99" s="41">
        <v>2.6</v>
      </c>
      <c r="X99" s="129">
        <v>1.5349999999999999</v>
      </c>
    </row>
    <row r="100" spans="2:24" ht="30">
      <c r="B100" s="9" t="s">
        <v>16</v>
      </c>
      <c r="C100" s="11">
        <v>2023</v>
      </c>
      <c r="D100" s="11" t="s">
        <v>34</v>
      </c>
      <c r="E100" s="10" t="s">
        <v>156</v>
      </c>
      <c r="F100" s="8" t="s">
        <v>70</v>
      </c>
      <c r="G100" s="8" t="s">
        <v>86</v>
      </c>
      <c r="H100" s="8" t="e">
        <v>#VALUE!</v>
      </c>
      <c r="I100" s="18" t="s">
        <v>135</v>
      </c>
      <c r="J100" s="24">
        <v>554</v>
      </c>
      <c r="K100" s="9" t="s">
        <v>22</v>
      </c>
      <c r="L100" s="9">
        <v>0</v>
      </c>
      <c r="M100" s="9">
        <v>554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f t="shared" si="1"/>
        <v>554</v>
      </c>
      <c r="U100" s="43">
        <v>7900</v>
      </c>
      <c r="V100" s="39">
        <v>5.8999999999999995</v>
      </c>
      <c r="W100" s="41">
        <v>2.6</v>
      </c>
      <c r="X100" s="129">
        <v>1.5349999999999999</v>
      </c>
    </row>
    <row r="101" spans="2:24" ht="30">
      <c r="B101" s="9" t="s">
        <v>16</v>
      </c>
      <c r="C101" s="11">
        <v>2023</v>
      </c>
      <c r="D101" s="11" t="s">
        <v>34</v>
      </c>
      <c r="E101" s="10" t="s">
        <v>156</v>
      </c>
      <c r="F101" s="3" t="s">
        <v>70</v>
      </c>
      <c r="G101" s="3" t="s">
        <v>98</v>
      </c>
      <c r="H101" s="3" t="e">
        <v>#VALUE!</v>
      </c>
      <c r="I101" s="35" t="s">
        <v>135</v>
      </c>
      <c r="J101" s="25">
        <v>559</v>
      </c>
      <c r="K101" s="9" t="s">
        <v>22</v>
      </c>
      <c r="L101" s="9">
        <v>0</v>
      </c>
      <c r="M101" s="9">
        <v>559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f t="shared" si="1"/>
        <v>559</v>
      </c>
      <c r="U101" s="43">
        <v>7900</v>
      </c>
      <c r="V101" s="39">
        <v>5.8999999999999995</v>
      </c>
      <c r="W101" s="41">
        <v>2.6</v>
      </c>
      <c r="X101" s="129">
        <v>1.5349999999999999</v>
      </c>
    </row>
    <row r="102" spans="2:24" ht="30">
      <c r="B102" s="9" t="s">
        <v>16</v>
      </c>
      <c r="C102" s="11">
        <v>2023</v>
      </c>
      <c r="D102" s="11" t="s">
        <v>34</v>
      </c>
      <c r="E102" s="10" t="s">
        <v>156</v>
      </c>
      <c r="F102" s="8" t="s">
        <v>71</v>
      </c>
      <c r="G102" s="8" t="s">
        <v>88</v>
      </c>
      <c r="H102" s="8" t="e">
        <v>#VALUE!</v>
      </c>
      <c r="I102" s="18" t="s">
        <v>136</v>
      </c>
      <c r="J102" s="24">
        <v>593</v>
      </c>
      <c r="K102" s="9" t="s">
        <v>22</v>
      </c>
      <c r="L102" s="9">
        <v>0</v>
      </c>
      <c r="M102" s="9">
        <v>593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f t="shared" si="1"/>
        <v>593</v>
      </c>
      <c r="U102" s="43">
        <v>7900</v>
      </c>
      <c r="V102" s="39">
        <v>5.8999999999999995</v>
      </c>
      <c r="W102" s="41">
        <v>2.6</v>
      </c>
      <c r="X102" s="129">
        <v>1.5349999999999999</v>
      </c>
    </row>
    <row r="103" spans="2:24" ht="30">
      <c r="B103" s="9" t="s">
        <v>16</v>
      </c>
      <c r="C103" s="11">
        <v>2023</v>
      </c>
      <c r="D103" s="11" t="s">
        <v>34</v>
      </c>
      <c r="E103" s="10" t="s">
        <v>156</v>
      </c>
      <c r="F103" s="8" t="s">
        <v>71</v>
      </c>
      <c r="G103" s="8" t="s">
        <v>91</v>
      </c>
      <c r="H103" s="8" t="e">
        <v>#VALUE!</v>
      </c>
      <c r="I103" s="18" t="s">
        <v>136</v>
      </c>
      <c r="J103" s="24">
        <v>593</v>
      </c>
      <c r="K103" s="9" t="s">
        <v>22</v>
      </c>
      <c r="L103" s="9">
        <v>0</v>
      </c>
      <c r="M103" s="9">
        <v>593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f t="shared" si="1"/>
        <v>593</v>
      </c>
      <c r="U103" s="43">
        <v>7900</v>
      </c>
      <c r="V103" s="39">
        <v>5.8999999999999995</v>
      </c>
      <c r="W103" s="41">
        <v>2.6</v>
      </c>
      <c r="X103" s="129">
        <v>1.5349999999999999</v>
      </c>
    </row>
    <row r="104" spans="2:24" ht="30">
      <c r="B104" s="9" t="s">
        <v>16</v>
      </c>
      <c r="C104" s="11">
        <v>2023</v>
      </c>
      <c r="D104" s="11" t="s">
        <v>34</v>
      </c>
      <c r="E104" s="10" t="s">
        <v>156</v>
      </c>
      <c r="F104" s="8" t="s">
        <v>71</v>
      </c>
      <c r="G104" s="8" t="s">
        <v>98</v>
      </c>
      <c r="H104" s="8" t="e">
        <v>#VALUE!</v>
      </c>
      <c r="I104" s="18" t="s">
        <v>136</v>
      </c>
      <c r="J104" s="24">
        <v>552</v>
      </c>
      <c r="K104" s="9" t="s">
        <v>22</v>
      </c>
      <c r="L104" s="9">
        <v>0</v>
      </c>
      <c r="M104" s="9">
        <v>552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0">
        <f t="shared" si="1"/>
        <v>552</v>
      </c>
      <c r="U104" s="43">
        <v>7900</v>
      </c>
      <c r="V104" s="39">
        <v>5.8999999999999995</v>
      </c>
      <c r="W104" s="41">
        <v>2.6</v>
      </c>
      <c r="X104" s="129">
        <v>1.5349999999999999</v>
      </c>
    </row>
    <row r="105" spans="2:24" ht="30">
      <c r="B105" s="9" t="s">
        <v>16</v>
      </c>
      <c r="C105" s="11">
        <v>2023</v>
      </c>
      <c r="D105" s="11" t="s">
        <v>34</v>
      </c>
      <c r="E105" s="10" t="s">
        <v>156</v>
      </c>
      <c r="F105" s="8" t="s">
        <v>72</v>
      </c>
      <c r="G105" s="8" t="s">
        <v>85</v>
      </c>
      <c r="H105" s="8" t="e">
        <v>#VALUE!</v>
      </c>
      <c r="I105" s="18" t="s">
        <v>137</v>
      </c>
      <c r="J105" s="24">
        <v>946</v>
      </c>
      <c r="K105" s="9" t="s">
        <v>22</v>
      </c>
      <c r="L105" s="9">
        <v>0</v>
      </c>
      <c r="M105" s="9">
        <v>946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f t="shared" si="1"/>
        <v>946</v>
      </c>
      <c r="U105" s="43">
        <v>19000</v>
      </c>
      <c r="V105" s="39">
        <v>14.1</v>
      </c>
      <c r="W105" s="41">
        <v>6.1</v>
      </c>
      <c r="X105" s="129">
        <v>2.7649999999999997</v>
      </c>
    </row>
    <row r="106" spans="2:24" ht="30">
      <c r="B106" s="9" t="s">
        <v>16</v>
      </c>
      <c r="C106" s="11">
        <v>2023</v>
      </c>
      <c r="D106" s="11" t="s">
        <v>34</v>
      </c>
      <c r="E106" s="10" t="s">
        <v>156</v>
      </c>
      <c r="F106" s="8" t="s">
        <v>72</v>
      </c>
      <c r="G106" s="8" t="s">
        <v>82</v>
      </c>
      <c r="H106" s="8" t="e">
        <v>#VALUE!</v>
      </c>
      <c r="I106" s="18" t="s">
        <v>137</v>
      </c>
      <c r="J106" s="24">
        <v>944</v>
      </c>
      <c r="K106" s="9" t="s">
        <v>22</v>
      </c>
      <c r="L106" s="9">
        <v>0</v>
      </c>
      <c r="M106" s="9">
        <v>944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f t="shared" si="1"/>
        <v>944</v>
      </c>
      <c r="U106" s="43">
        <v>19000</v>
      </c>
      <c r="V106" s="39">
        <v>14.1</v>
      </c>
      <c r="W106" s="41">
        <v>6.1</v>
      </c>
      <c r="X106" s="129">
        <v>2.7649999999999997</v>
      </c>
    </row>
    <row r="107" spans="2:24" ht="45">
      <c r="B107" s="9" t="s">
        <v>16</v>
      </c>
      <c r="C107" s="11">
        <v>2023</v>
      </c>
      <c r="D107" s="11" t="s">
        <v>34</v>
      </c>
      <c r="E107" s="10" t="s">
        <v>187</v>
      </c>
      <c r="F107" s="8" t="s">
        <v>73</v>
      </c>
      <c r="G107" s="8" t="s">
        <v>88</v>
      </c>
      <c r="H107" s="8" t="e">
        <v>#VALUE!</v>
      </c>
      <c r="I107" s="18" t="s">
        <v>138</v>
      </c>
      <c r="J107" s="24">
        <v>226</v>
      </c>
      <c r="K107" s="9" t="s">
        <v>22</v>
      </c>
      <c r="L107" s="9">
        <v>0</v>
      </c>
      <c r="M107" s="20">
        <v>172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0">
        <f t="shared" si="1"/>
        <v>172</v>
      </c>
      <c r="U107" s="43">
        <v>219000</v>
      </c>
      <c r="V107" s="39">
        <v>162.29999999999998</v>
      </c>
      <c r="W107" s="41">
        <v>70.599999999999994</v>
      </c>
      <c r="X107" s="129">
        <v>24.994999999999994</v>
      </c>
    </row>
    <row r="108" spans="2:24" ht="45">
      <c r="B108" s="9" t="s">
        <v>16</v>
      </c>
      <c r="C108" s="11">
        <v>2023</v>
      </c>
      <c r="D108" s="11" t="s">
        <v>34</v>
      </c>
      <c r="E108" s="10" t="s">
        <v>187</v>
      </c>
      <c r="F108" s="8" t="s">
        <v>73</v>
      </c>
      <c r="G108" s="8" t="s">
        <v>93</v>
      </c>
      <c r="H108" s="8" t="e">
        <v>#VALUE!</v>
      </c>
      <c r="I108" s="18" t="s">
        <v>138</v>
      </c>
      <c r="J108" s="24">
        <v>219</v>
      </c>
      <c r="K108" s="9" t="s">
        <v>22</v>
      </c>
      <c r="L108" s="9">
        <v>0</v>
      </c>
      <c r="M108" s="20">
        <v>162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f t="shared" si="1"/>
        <v>162</v>
      </c>
      <c r="U108" s="43">
        <v>219000</v>
      </c>
      <c r="V108" s="39">
        <v>162.29999999999998</v>
      </c>
      <c r="W108" s="41">
        <v>70.599999999999994</v>
      </c>
      <c r="X108" s="129">
        <v>24.994999999999994</v>
      </c>
    </row>
    <row r="109" spans="2:24" ht="45">
      <c r="B109" s="9" t="s">
        <v>16</v>
      </c>
      <c r="C109" s="11">
        <v>2023</v>
      </c>
      <c r="D109" s="11" t="s">
        <v>34</v>
      </c>
      <c r="E109" s="10" t="s">
        <v>187</v>
      </c>
      <c r="F109" s="8" t="s">
        <v>74</v>
      </c>
      <c r="G109" s="8" t="s">
        <v>99</v>
      </c>
      <c r="H109" s="8" t="e">
        <v>#VALUE!</v>
      </c>
      <c r="I109" s="18" t="s">
        <v>139</v>
      </c>
      <c r="J109" s="24">
        <v>173</v>
      </c>
      <c r="K109" s="9" t="s">
        <v>22</v>
      </c>
      <c r="L109" s="9">
        <v>0</v>
      </c>
      <c r="M109" s="20">
        <v>121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f t="shared" si="1"/>
        <v>121</v>
      </c>
      <c r="U109" s="43">
        <v>219000</v>
      </c>
      <c r="V109" s="39">
        <v>162.29999999999998</v>
      </c>
      <c r="W109" s="41">
        <v>70.599999999999994</v>
      </c>
      <c r="X109" s="129">
        <v>24.994999999999994</v>
      </c>
    </row>
    <row r="110" spans="2:24" ht="45">
      <c r="B110" s="9" t="s">
        <v>16</v>
      </c>
      <c r="C110" s="11">
        <v>2023</v>
      </c>
      <c r="D110" s="11" t="s">
        <v>34</v>
      </c>
      <c r="E110" s="10" t="s">
        <v>187</v>
      </c>
      <c r="F110" s="8" t="s">
        <v>74</v>
      </c>
      <c r="G110" s="8" t="s">
        <v>82</v>
      </c>
      <c r="H110" s="8" t="e">
        <v>#VALUE!</v>
      </c>
      <c r="I110" s="18" t="s">
        <v>139</v>
      </c>
      <c r="J110" s="24">
        <v>234</v>
      </c>
      <c r="K110" s="9" t="s">
        <v>22</v>
      </c>
      <c r="L110" s="9">
        <v>0</v>
      </c>
      <c r="M110" s="20">
        <v>174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f t="shared" si="1"/>
        <v>174</v>
      </c>
      <c r="U110" s="43">
        <v>219000</v>
      </c>
      <c r="V110" s="39">
        <v>162.29999999999998</v>
      </c>
      <c r="W110" s="41">
        <v>70.599999999999994</v>
      </c>
      <c r="X110" s="129">
        <v>24.994999999999994</v>
      </c>
    </row>
    <row r="111" spans="2:24" ht="30">
      <c r="B111" s="9" t="s">
        <v>16</v>
      </c>
      <c r="C111" s="11">
        <v>2023</v>
      </c>
      <c r="D111" s="11" t="s">
        <v>34</v>
      </c>
      <c r="E111" s="10" t="s">
        <v>187</v>
      </c>
      <c r="F111" s="8" t="s">
        <v>75</v>
      </c>
      <c r="G111" s="8" t="s">
        <v>88</v>
      </c>
      <c r="H111" s="8" t="e">
        <v>#VALUE!</v>
      </c>
      <c r="I111" s="18" t="s">
        <v>140</v>
      </c>
      <c r="J111" s="24">
        <v>190</v>
      </c>
      <c r="K111" s="9" t="s">
        <v>22</v>
      </c>
      <c r="L111" s="9">
        <v>0</v>
      </c>
      <c r="M111" s="20">
        <v>155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f t="shared" si="1"/>
        <v>155</v>
      </c>
      <c r="U111" s="43">
        <v>45000</v>
      </c>
      <c r="V111" s="39">
        <v>33.4</v>
      </c>
      <c r="W111" s="41">
        <v>14.5</v>
      </c>
      <c r="X111" s="129">
        <v>5.66</v>
      </c>
    </row>
    <row r="112" spans="2:24" ht="30">
      <c r="B112" s="9" t="s">
        <v>16</v>
      </c>
      <c r="C112" s="11">
        <v>2023</v>
      </c>
      <c r="D112" s="11" t="s">
        <v>34</v>
      </c>
      <c r="E112" s="10" t="s">
        <v>187</v>
      </c>
      <c r="F112" s="8" t="s">
        <v>75</v>
      </c>
      <c r="G112" s="8" t="s">
        <v>99</v>
      </c>
      <c r="H112" s="8" t="e">
        <v>#VALUE!</v>
      </c>
      <c r="I112" s="18" t="s">
        <v>140</v>
      </c>
      <c r="J112" s="24">
        <v>190</v>
      </c>
      <c r="K112" s="9" t="s">
        <v>22</v>
      </c>
      <c r="L112" s="9">
        <v>0</v>
      </c>
      <c r="M112" s="20">
        <v>154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f t="shared" si="1"/>
        <v>154</v>
      </c>
      <c r="U112" s="43">
        <v>45000</v>
      </c>
      <c r="V112" s="39">
        <v>33.4</v>
      </c>
      <c r="W112" s="41">
        <v>14.5</v>
      </c>
      <c r="X112" s="129">
        <v>5.66</v>
      </c>
    </row>
    <row r="113" spans="2:24" ht="30">
      <c r="B113" s="9" t="s">
        <v>16</v>
      </c>
      <c r="C113" s="11">
        <v>2023</v>
      </c>
      <c r="D113" s="11" t="s">
        <v>34</v>
      </c>
      <c r="E113" s="10" t="s">
        <v>187</v>
      </c>
      <c r="F113" s="8" t="s">
        <v>76</v>
      </c>
      <c r="G113" s="8" t="s">
        <v>93</v>
      </c>
      <c r="H113" s="8" t="e">
        <v>#VALUE!</v>
      </c>
      <c r="I113" s="18" t="s">
        <v>141</v>
      </c>
      <c r="J113" s="24">
        <v>187</v>
      </c>
      <c r="K113" s="9" t="s">
        <v>22</v>
      </c>
      <c r="L113" s="9">
        <v>0</v>
      </c>
      <c r="M113" s="20">
        <v>166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f t="shared" si="1"/>
        <v>166</v>
      </c>
      <c r="U113" s="43">
        <v>59000</v>
      </c>
      <c r="V113" s="39">
        <v>43.800000000000004</v>
      </c>
      <c r="W113" s="41">
        <v>19.100000000000001</v>
      </c>
      <c r="X113" s="129">
        <v>7.2200000000000006</v>
      </c>
    </row>
    <row r="114" spans="2:24" ht="30">
      <c r="B114" s="9" t="s">
        <v>16</v>
      </c>
      <c r="C114" s="11">
        <v>2023</v>
      </c>
      <c r="D114" s="11" t="s">
        <v>34</v>
      </c>
      <c r="E114" s="10" t="s">
        <v>187</v>
      </c>
      <c r="F114" s="3" t="s">
        <v>76</v>
      </c>
      <c r="G114" s="3" t="s">
        <v>88</v>
      </c>
      <c r="H114" s="3" t="e">
        <v>#VALUE!</v>
      </c>
      <c r="I114" s="35" t="s">
        <v>141</v>
      </c>
      <c r="J114" s="25">
        <v>186</v>
      </c>
      <c r="K114" s="9" t="s">
        <v>22</v>
      </c>
      <c r="L114" s="9">
        <v>0</v>
      </c>
      <c r="M114" s="20">
        <v>165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f t="shared" si="1"/>
        <v>165</v>
      </c>
      <c r="U114" s="43">
        <v>59000</v>
      </c>
      <c r="V114" s="39">
        <v>43.800000000000004</v>
      </c>
      <c r="W114" s="41">
        <v>19.100000000000001</v>
      </c>
      <c r="X114" s="129">
        <v>7.2200000000000006</v>
      </c>
    </row>
    <row r="115" spans="2:24" ht="30">
      <c r="B115" s="9" t="s">
        <v>16</v>
      </c>
      <c r="C115" s="11">
        <v>2023</v>
      </c>
      <c r="D115" s="11" t="s">
        <v>34</v>
      </c>
      <c r="E115" s="10" t="s">
        <v>187</v>
      </c>
      <c r="F115" s="8" t="s">
        <v>77</v>
      </c>
      <c r="G115" s="8" t="s">
        <v>90</v>
      </c>
      <c r="H115" s="8" t="e">
        <v>#VALUE!</v>
      </c>
      <c r="I115" s="18" t="s">
        <v>142</v>
      </c>
      <c r="J115" s="24">
        <v>202</v>
      </c>
      <c r="K115" s="9" t="s">
        <v>22</v>
      </c>
      <c r="L115" s="9">
        <v>0</v>
      </c>
      <c r="M115" s="20">
        <v>187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f t="shared" si="1"/>
        <v>187</v>
      </c>
      <c r="U115" s="43">
        <v>49000</v>
      </c>
      <c r="V115" s="39">
        <v>36.300000000000004</v>
      </c>
      <c r="W115" s="41">
        <v>15.8</v>
      </c>
      <c r="X115" s="129">
        <v>6.0950000000000006</v>
      </c>
    </row>
    <row r="116" spans="2:24" ht="30">
      <c r="B116" s="9" t="s">
        <v>16</v>
      </c>
      <c r="C116" s="11">
        <v>2023</v>
      </c>
      <c r="D116" s="11" t="s">
        <v>34</v>
      </c>
      <c r="E116" s="10" t="s">
        <v>187</v>
      </c>
      <c r="F116" s="8" t="s">
        <v>77</v>
      </c>
      <c r="G116" s="8" t="s">
        <v>82</v>
      </c>
      <c r="H116" s="8" t="e">
        <v>#VALUE!</v>
      </c>
      <c r="I116" s="18" t="s">
        <v>142</v>
      </c>
      <c r="J116" s="24">
        <v>202</v>
      </c>
      <c r="K116" s="9" t="s">
        <v>22</v>
      </c>
      <c r="L116" s="9">
        <v>0</v>
      </c>
      <c r="M116" s="20">
        <v>187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f t="shared" si="1"/>
        <v>187</v>
      </c>
      <c r="U116" s="43">
        <v>49000</v>
      </c>
      <c r="V116" s="39">
        <v>36.300000000000004</v>
      </c>
      <c r="W116" s="41">
        <v>15.8</v>
      </c>
      <c r="X116" s="129">
        <v>6.0950000000000006</v>
      </c>
    </row>
    <row r="117" spans="2:24" ht="30">
      <c r="B117" s="9" t="s">
        <v>16</v>
      </c>
      <c r="C117" s="11">
        <v>2023</v>
      </c>
      <c r="D117" s="11" t="s">
        <v>34</v>
      </c>
      <c r="E117" s="10" t="s">
        <v>187</v>
      </c>
      <c r="F117" s="8" t="s">
        <v>78</v>
      </c>
      <c r="G117" s="8" t="s">
        <v>81</v>
      </c>
      <c r="H117" s="8" t="e">
        <v>#VALUE!</v>
      </c>
      <c r="I117" s="18" t="s">
        <v>143</v>
      </c>
      <c r="J117" s="24">
        <v>197</v>
      </c>
      <c r="K117" s="9" t="s">
        <v>22</v>
      </c>
      <c r="L117" s="9">
        <v>0</v>
      </c>
      <c r="M117" s="20">
        <v>185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f t="shared" si="1"/>
        <v>185</v>
      </c>
      <c r="U117" s="43">
        <v>49000</v>
      </c>
      <c r="V117" s="39">
        <v>36.300000000000004</v>
      </c>
      <c r="W117" s="41">
        <v>15.8</v>
      </c>
      <c r="X117" s="129">
        <v>6.0950000000000006</v>
      </c>
    </row>
    <row r="118" spans="2:24" ht="30">
      <c r="B118" s="9" t="s">
        <v>16</v>
      </c>
      <c r="C118" s="11">
        <v>2023</v>
      </c>
      <c r="D118" s="11" t="s">
        <v>34</v>
      </c>
      <c r="E118" s="10" t="s">
        <v>187</v>
      </c>
      <c r="F118" s="8" t="s">
        <v>78</v>
      </c>
      <c r="G118" s="8" t="s">
        <v>82</v>
      </c>
      <c r="H118" s="8" t="e">
        <v>#VALUE!</v>
      </c>
      <c r="I118" s="18" t="s">
        <v>143</v>
      </c>
      <c r="J118" s="24">
        <v>187</v>
      </c>
      <c r="K118" s="9" t="s">
        <v>22</v>
      </c>
      <c r="L118" s="9">
        <v>0</v>
      </c>
      <c r="M118" s="20">
        <v>175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f t="shared" si="1"/>
        <v>175</v>
      </c>
      <c r="U118" s="43">
        <v>49000</v>
      </c>
      <c r="V118" s="39">
        <v>36.300000000000004</v>
      </c>
      <c r="W118" s="41">
        <v>15.8</v>
      </c>
      <c r="X118" s="129">
        <v>6.0950000000000006</v>
      </c>
    </row>
    <row r="119" spans="2:24" ht="30">
      <c r="B119" s="9" t="s">
        <v>16</v>
      </c>
      <c r="C119" s="11">
        <v>2023</v>
      </c>
      <c r="D119" s="11" t="s">
        <v>34</v>
      </c>
      <c r="E119" s="10" t="s">
        <v>187</v>
      </c>
      <c r="F119" s="8" t="s">
        <v>79</v>
      </c>
      <c r="G119" s="8" t="s">
        <v>88</v>
      </c>
      <c r="H119" s="8" t="e">
        <v>#VALUE!</v>
      </c>
      <c r="I119" s="18" t="s">
        <v>144</v>
      </c>
      <c r="J119" s="24">
        <v>197</v>
      </c>
      <c r="K119" s="9" t="s">
        <v>22</v>
      </c>
      <c r="L119" s="9">
        <v>0</v>
      </c>
      <c r="M119" s="20">
        <v>176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f t="shared" si="1"/>
        <v>176</v>
      </c>
      <c r="U119" s="43">
        <v>45000</v>
      </c>
      <c r="V119" s="39">
        <v>33.4</v>
      </c>
      <c r="W119" s="41">
        <v>14.5</v>
      </c>
      <c r="X119" s="129">
        <v>5.66</v>
      </c>
    </row>
    <row r="120" spans="2:24" ht="30">
      <c r="B120" s="9" t="s">
        <v>16</v>
      </c>
      <c r="C120" s="11">
        <v>2023</v>
      </c>
      <c r="D120" s="11" t="s">
        <v>34</v>
      </c>
      <c r="E120" s="10" t="s">
        <v>187</v>
      </c>
      <c r="F120" s="8" t="s">
        <v>79</v>
      </c>
      <c r="G120" s="8" t="s">
        <v>99</v>
      </c>
      <c r="H120" s="8" t="e">
        <v>#VALUE!</v>
      </c>
      <c r="I120" s="18" t="s">
        <v>144</v>
      </c>
      <c r="J120" s="24">
        <v>192</v>
      </c>
      <c r="K120" s="9" t="s">
        <v>22</v>
      </c>
      <c r="L120" s="9">
        <v>0</v>
      </c>
      <c r="M120" s="20">
        <v>168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f t="shared" si="1"/>
        <v>168</v>
      </c>
      <c r="U120" s="43">
        <v>45000</v>
      </c>
      <c r="V120" s="39">
        <v>33.4</v>
      </c>
      <c r="W120" s="41">
        <v>14.5</v>
      </c>
      <c r="X120" s="129">
        <v>5.66</v>
      </c>
    </row>
    <row r="121" spans="2:24" ht="45">
      <c r="B121" s="9" t="s">
        <v>16</v>
      </c>
      <c r="C121" s="11">
        <v>2023</v>
      </c>
      <c r="D121" s="9" t="s">
        <v>192</v>
      </c>
      <c r="E121" s="10" t="s">
        <v>242</v>
      </c>
      <c r="F121" s="8" t="s">
        <v>193</v>
      </c>
      <c r="G121" s="8" t="s">
        <v>94</v>
      </c>
      <c r="H121" s="8" t="e">
        <v>#VALUE!</v>
      </c>
      <c r="I121" s="18" t="s">
        <v>157</v>
      </c>
      <c r="J121" s="24">
        <v>196</v>
      </c>
      <c r="K121" s="9" t="s">
        <v>14</v>
      </c>
      <c r="L121" s="9">
        <v>0</v>
      </c>
      <c r="M121" s="20">
        <v>14</v>
      </c>
      <c r="N121" s="20">
        <v>30</v>
      </c>
      <c r="O121" s="20">
        <v>50</v>
      </c>
      <c r="P121" s="20">
        <v>51</v>
      </c>
      <c r="Q121" s="20">
        <v>45</v>
      </c>
      <c r="R121" s="20">
        <v>0</v>
      </c>
      <c r="S121" s="20">
        <f t="shared" si="1"/>
        <v>190</v>
      </c>
      <c r="U121" s="43">
        <v>99000</v>
      </c>
      <c r="V121" s="39">
        <v>73.399999999999991</v>
      </c>
      <c r="W121" s="41">
        <v>29.4</v>
      </c>
      <c r="X121" s="129">
        <v>11.659999999999998</v>
      </c>
    </row>
    <row r="122" spans="2:24" ht="45">
      <c r="B122" s="9" t="s">
        <v>16</v>
      </c>
      <c r="C122" s="11">
        <v>2023</v>
      </c>
      <c r="D122" s="9" t="s">
        <v>192</v>
      </c>
      <c r="E122" s="10" t="s">
        <v>242</v>
      </c>
      <c r="F122" s="8" t="s">
        <v>193</v>
      </c>
      <c r="G122" s="8" t="s">
        <v>93</v>
      </c>
      <c r="H122" s="8" t="e">
        <v>#VALUE!</v>
      </c>
      <c r="I122" s="18" t="s">
        <v>157</v>
      </c>
      <c r="J122" s="24">
        <v>289</v>
      </c>
      <c r="K122" s="9" t="s">
        <v>14</v>
      </c>
      <c r="L122" s="9">
        <v>0</v>
      </c>
      <c r="M122" s="20">
        <v>23</v>
      </c>
      <c r="N122" s="20">
        <v>44</v>
      </c>
      <c r="O122" s="20">
        <v>77</v>
      </c>
      <c r="P122" s="20">
        <v>75</v>
      </c>
      <c r="Q122" s="20">
        <v>61</v>
      </c>
      <c r="R122" s="20">
        <v>0</v>
      </c>
      <c r="S122" s="20">
        <f t="shared" si="1"/>
        <v>280</v>
      </c>
      <c r="U122" s="43">
        <v>99000</v>
      </c>
      <c r="V122" s="39">
        <v>73.399999999999991</v>
      </c>
      <c r="W122" s="41">
        <v>29.4</v>
      </c>
      <c r="X122" s="129">
        <v>11.659999999999998</v>
      </c>
    </row>
    <row r="123" spans="2:24" ht="45">
      <c r="B123" s="9" t="s">
        <v>16</v>
      </c>
      <c r="C123" s="11">
        <v>2023</v>
      </c>
      <c r="D123" s="9" t="s">
        <v>192</v>
      </c>
      <c r="E123" s="10" t="s">
        <v>242</v>
      </c>
      <c r="F123" s="8" t="s">
        <v>194</v>
      </c>
      <c r="G123" s="8" t="s">
        <v>90</v>
      </c>
      <c r="H123" s="8" t="e">
        <v>#VALUE!</v>
      </c>
      <c r="I123" s="18" t="s">
        <v>158</v>
      </c>
      <c r="J123" s="24">
        <v>398</v>
      </c>
      <c r="K123" s="9" t="s">
        <v>14</v>
      </c>
      <c r="L123" s="9">
        <v>0</v>
      </c>
      <c r="M123" s="20">
        <v>28</v>
      </c>
      <c r="N123" s="20">
        <v>58</v>
      </c>
      <c r="O123" s="20">
        <v>106</v>
      </c>
      <c r="P123" s="20">
        <v>104</v>
      </c>
      <c r="Q123" s="20">
        <v>93</v>
      </c>
      <c r="R123" s="20">
        <v>0</v>
      </c>
      <c r="S123" s="20">
        <f t="shared" si="1"/>
        <v>389</v>
      </c>
      <c r="U123" s="43">
        <v>99000</v>
      </c>
      <c r="V123" s="39">
        <v>73.399999999999991</v>
      </c>
      <c r="W123" s="41">
        <v>29.4</v>
      </c>
      <c r="X123" s="129">
        <v>11.659999999999998</v>
      </c>
    </row>
    <row r="124" spans="2:24" ht="45">
      <c r="B124" s="9" t="s">
        <v>16</v>
      </c>
      <c r="C124" s="11">
        <v>2023</v>
      </c>
      <c r="D124" s="9" t="s">
        <v>192</v>
      </c>
      <c r="E124" s="10" t="s">
        <v>242</v>
      </c>
      <c r="F124" s="8" t="s">
        <v>194</v>
      </c>
      <c r="G124" s="8" t="s">
        <v>224</v>
      </c>
      <c r="H124" s="8" t="e">
        <v>#VALUE!</v>
      </c>
      <c r="I124" s="18" t="s">
        <v>158</v>
      </c>
      <c r="J124" s="24">
        <v>294</v>
      </c>
      <c r="K124" s="9" t="s">
        <v>14</v>
      </c>
      <c r="L124" s="9">
        <v>0</v>
      </c>
      <c r="M124" s="20">
        <v>23</v>
      </c>
      <c r="N124" s="20">
        <v>42</v>
      </c>
      <c r="O124" s="20">
        <v>78</v>
      </c>
      <c r="P124" s="20">
        <v>78</v>
      </c>
      <c r="Q124" s="20">
        <v>63</v>
      </c>
      <c r="R124" s="20">
        <v>0</v>
      </c>
      <c r="S124" s="20">
        <f t="shared" si="1"/>
        <v>284</v>
      </c>
      <c r="U124" s="43">
        <v>99000</v>
      </c>
      <c r="V124" s="39">
        <v>73.399999999999991</v>
      </c>
      <c r="W124" s="41">
        <v>29.4</v>
      </c>
      <c r="X124" s="129">
        <v>11.659999999999998</v>
      </c>
    </row>
    <row r="125" spans="2:24" ht="30">
      <c r="B125" s="9" t="s">
        <v>16</v>
      </c>
      <c r="C125" s="11">
        <v>2023</v>
      </c>
      <c r="D125" s="9" t="s">
        <v>192</v>
      </c>
      <c r="E125" s="10" t="s">
        <v>243</v>
      </c>
      <c r="F125" s="8" t="s">
        <v>195</v>
      </c>
      <c r="G125" s="8" t="s">
        <v>83</v>
      </c>
      <c r="H125" s="8" t="e">
        <v>#VALUE!</v>
      </c>
      <c r="I125" s="18" t="s">
        <v>159</v>
      </c>
      <c r="J125" s="24">
        <v>302</v>
      </c>
      <c r="K125" s="9" t="s">
        <v>14</v>
      </c>
      <c r="L125" s="9">
        <v>0</v>
      </c>
      <c r="M125" s="20">
        <v>24</v>
      </c>
      <c r="N125" s="20">
        <v>44</v>
      </c>
      <c r="O125" s="20">
        <v>79</v>
      </c>
      <c r="P125" s="20">
        <v>76</v>
      </c>
      <c r="Q125" s="20">
        <v>69</v>
      </c>
      <c r="R125" s="20">
        <v>0</v>
      </c>
      <c r="S125" s="20">
        <f t="shared" si="1"/>
        <v>292</v>
      </c>
      <c r="U125" s="43">
        <v>129000</v>
      </c>
      <c r="V125" s="39">
        <v>95.6</v>
      </c>
      <c r="W125" s="41">
        <v>38.200000000000003</v>
      </c>
      <c r="X125" s="129">
        <v>14.989999999999998</v>
      </c>
    </row>
    <row r="126" spans="2:24" ht="30">
      <c r="B126" s="9" t="s">
        <v>16</v>
      </c>
      <c r="C126" s="11">
        <v>2023</v>
      </c>
      <c r="D126" s="9" t="s">
        <v>192</v>
      </c>
      <c r="E126" s="10" t="s">
        <v>243</v>
      </c>
      <c r="F126" s="8" t="s">
        <v>195</v>
      </c>
      <c r="G126" s="8" t="s">
        <v>82</v>
      </c>
      <c r="H126" s="8" t="e">
        <v>#VALUE!</v>
      </c>
      <c r="I126" s="18" t="s">
        <v>159</v>
      </c>
      <c r="J126" s="24">
        <v>395</v>
      </c>
      <c r="K126" s="9" t="s">
        <v>14</v>
      </c>
      <c r="L126" s="9">
        <v>0</v>
      </c>
      <c r="M126" s="20">
        <v>29</v>
      </c>
      <c r="N126" s="20">
        <v>57</v>
      </c>
      <c r="O126" s="20">
        <v>106</v>
      </c>
      <c r="P126" s="20">
        <v>105</v>
      </c>
      <c r="Q126" s="20">
        <v>88</v>
      </c>
      <c r="R126" s="20">
        <v>0</v>
      </c>
      <c r="S126" s="20">
        <f t="shared" si="1"/>
        <v>385</v>
      </c>
      <c r="U126" s="43">
        <v>129000</v>
      </c>
      <c r="V126" s="39">
        <v>95.6</v>
      </c>
      <c r="W126" s="41">
        <v>38.200000000000003</v>
      </c>
      <c r="X126" s="129">
        <v>14.989999999999998</v>
      </c>
    </row>
    <row r="127" spans="2:24" ht="30">
      <c r="B127" s="9" t="s">
        <v>16</v>
      </c>
      <c r="C127" s="11">
        <v>2023</v>
      </c>
      <c r="D127" s="9" t="s">
        <v>192</v>
      </c>
      <c r="E127" s="10" t="s">
        <v>241</v>
      </c>
      <c r="F127" s="8" t="s">
        <v>196</v>
      </c>
      <c r="G127" s="8" t="s">
        <v>90</v>
      </c>
      <c r="H127" s="8" t="e">
        <v>#VALUE!</v>
      </c>
      <c r="I127" s="18" t="s">
        <v>160</v>
      </c>
      <c r="J127" s="24">
        <v>285</v>
      </c>
      <c r="K127" s="9" t="s">
        <v>14</v>
      </c>
      <c r="L127" s="9">
        <v>0</v>
      </c>
      <c r="M127" s="20">
        <v>23</v>
      </c>
      <c r="N127" s="20">
        <v>39</v>
      </c>
      <c r="O127" s="20">
        <v>77</v>
      </c>
      <c r="P127" s="20">
        <v>72</v>
      </c>
      <c r="Q127" s="20">
        <v>65</v>
      </c>
      <c r="R127" s="20">
        <v>0</v>
      </c>
      <c r="S127" s="20">
        <f t="shared" si="1"/>
        <v>276</v>
      </c>
      <c r="U127" s="43">
        <v>129000</v>
      </c>
      <c r="V127" s="39">
        <v>95.6</v>
      </c>
      <c r="W127" s="41">
        <v>38.200000000000003</v>
      </c>
      <c r="X127" s="129">
        <v>14.989999999999998</v>
      </c>
    </row>
    <row r="128" spans="2:24" ht="30">
      <c r="B128" s="9" t="s">
        <v>16</v>
      </c>
      <c r="C128" s="11">
        <v>2023</v>
      </c>
      <c r="D128" s="9" t="s">
        <v>192</v>
      </c>
      <c r="E128" s="10" t="s">
        <v>241</v>
      </c>
      <c r="F128" s="3" t="s">
        <v>196</v>
      </c>
      <c r="G128" s="3" t="s">
        <v>225</v>
      </c>
      <c r="H128" s="3" t="e">
        <v>#VALUE!</v>
      </c>
      <c r="I128" s="35" t="s">
        <v>160</v>
      </c>
      <c r="J128" s="25">
        <v>282</v>
      </c>
      <c r="K128" s="9" t="s">
        <v>14</v>
      </c>
      <c r="L128" s="9">
        <v>0</v>
      </c>
      <c r="M128" s="20">
        <v>23</v>
      </c>
      <c r="N128" s="20">
        <v>42</v>
      </c>
      <c r="O128" s="20">
        <v>73</v>
      </c>
      <c r="P128" s="20">
        <v>74</v>
      </c>
      <c r="Q128" s="20">
        <v>65</v>
      </c>
      <c r="R128" s="20">
        <v>0</v>
      </c>
      <c r="S128" s="20">
        <f t="shared" si="1"/>
        <v>277</v>
      </c>
      <c r="U128" s="43">
        <v>129000</v>
      </c>
      <c r="V128" s="39">
        <v>95.6</v>
      </c>
      <c r="W128" s="41">
        <v>38.200000000000003</v>
      </c>
      <c r="X128" s="129">
        <v>14.989999999999998</v>
      </c>
    </row>
    <row r="129" spans="2:24" ht="30">
      <c r="B129" s="9" t="s">
        <v>16</v>
      </c>
      <c r="C129" s="11">
        <v>2023</v>
      </c>
      <c r="D129" s="9" t="s">
        <v>192</v>
      </c>
      <c r="E129" s="10" t="s">
        <v>241</v>
      </c>
      <c r="F129" s="8" t="s">
        <v>197</v>
      </c>
      <c r="G129" s="8" t="s">
        <v>90</v>
      </c>
      <c r="H129" s="8" t="e">
        <v>#VALUE!</v>
      </c>
      <c r="I129" s="18" t="s">
        <v>161</v>
      </c>
      <c r="J129" s="24">
        <v>403</v>
      </c>
      <c r="K129" s="9" t="s">
        <v>14</v>
      </c>
      <c r="L129" s="9">
        <v>0</v>
      </c>
      <c r="M129" s="20">
        <v>23</v>
      </c>
      <c r="N129" s="20">
        <v>59</v>
      </c>
      <c r="O129" s="20">
        <v>108</v>
      </c>
      <c r="P129" s="20">
        <v>108</v>
      </c>
      <c r="Q129" s="20">
        <v>97</v>
      </c>
      <c r="R129" s="20">
        <v>0</v>
      </c>
      <c r="S129" s="20">
        <f t="shared" si="1"/>
        <v>395</v>
      </c>
      <c r="U129" s="43">
        <v>149000</v>
      </c>
      <c r="V129" s="39">
        <v>110.39999999999999</v>
      </c>
      <c r="W129" s="41">
        <v>44.2</v>
      </c>
      <c r="X129" s="129">
        <v>17.209999999999997</v>
      </c>
    </row>
    <row r="130" spans="2:24" ht="30">
      <c r="B130" s="9" t="s">
        <v>16</v>
      </c>
      <c r="C130" s="11">
        <v>2023</v>
      </c>
      <c r="D130" s="9" t="s">
        <v>192</v>
      </c>
      <c r="E130" s="10" t="s">
        <v>241</v>
      </c>
      <c r="F130" s="8" t="s">
        <v>197</v>
      </c>
      <c r="G130" s="8" t="s">
        <v>224</v>
      </c>
      <c r="H130" s="8" t="e">
        <v>#VALUE!</v>
      </c>
      <c r="I130" s="18" t="s">
        <v>161</v>
      </c>
      <c r="J130" s="24">
        <v>415</v>
      </c>
      <c r="K130" s="9" t="s">
        <v>14</v>
      </c>
      <c r="L130" s="9">
        <v>0</v>
      </c>
      <c r="M130" s="20">
        <v>25</v>
      </c>
      <c r="N130" s="20">
        <v>58</v>
      </c>
      <c r="O130" s="20">
        <v>109</v>
      </c>
      <c r="P130" s="20">
        <v>113</v>
      </c>
      <c r="Q130" s="20">
        <v>100</v>
      </c>
      <c r="R130" s="20">
        <v>0</v>
      </c>
      <c r="S130" s="20">
        <f t="shared" si="1"/>
        <v>405</v>
      </c>
      <c r="U130" s="43">
        <v>149000</v>
      </c>
      <c r="V130" s="39">
        <v>110.39999999999999</v>
      </c>
      <c r="W130" s="41">
        <v>44.2</v>
      </c>
      <c r="X130" s="129">
        <v>17.209999999999997</v>
      </c>
    </row>
    <row r="131" spans="2:24" ht="30">
      <c r="B131" s="9" t="s">
        <v>16</v>
      </c>
      <c r="C131" s="11">
        <v>2023</v>
      </c>
      <c r="D131" s="9" t="s">
        <v>192</v>
      </c>
      <c r="E131" s="10" t="s">
        <v>241</v>
      </c>
      <c r="F131" s="8" t="s">
        <v>198</v>
      </c>
      <c r="G131" s="8" t="s">
        <v>225</v>
      </c>
      <c r="H131" s="8" t="e">
        <v>#VALUE!</v>
      </c>
      <c r="I131" s="18" t="s">
        <v>162</v>
      </c>
      <c r="J131" s="24">
        <v>293</v>
      </c>
      <c r="K131" s="9" t="s">
        <v>14</v>
      </c>
      <c r="L131" s="9">
        <v>0</v>
      </c>
      <c r="M131" s="20">
        <v>25</v>
      </c>
      <c r="N131" s="20">
        <v>38</v>
      </c>
      <c r="O131" s="20">
        <v>72</v>
      </c>
      <c r="P131" s="20">
        <v>75</v>
      </c>
      <c r="Q131" s="20">
        <v>75</v>
      </c>
      <c r="R131" s="20">
        <v>0</v>
      </c>
      <c r="S131" s="20">
        <f t="shared" si="1"/>
        <v>285</v>
      </c>
      <c r="U131" s="43">
        <v>129000</v>
      </c>
      <c r="V131" s="39">
        <v>95.6</v>
      </c>
      <c r="W131" s="41">
        <v>38.200000000000003</v>
      </c>
      <c r="X131" s="129">
        <v>14.989999999999998</v>
      </c>
    </row>
    <row r="132" spans="2:24" ht="30">
      <c r="B132" s="9" t="s">
        <v>16</v>
      </c>
      <c r="C132" s="11">
        <v>2023</v>
      </c>
      <c r="D132" s="9" t="s">
        <v>192</v>
      </c>
      <c r="E132" s="10" t="s">
        <v>241</v>
      </c>
      <c r="F132" s="8" t="s">
        <v>198</v>
      </c>
      <c r="G132" s="8" t="s">
        <v>90</v>
      </c>
      <c r="H132" s="8" t="e">
        <v>#VALUE!</v>
      </c>
      <c r="I132" s="18" t="s">
        <v>162</v>
      </c>
      <c r="J132" s="24">
        <v>464</v>
      </c>
      <c r="K132" s="9" t="s">
        <v>14</v>
      </c>
      <c r="L132" s="9">
        <v>0</v>
      </c>
      <c r="M132" s="20">
        <v>23</v>
      </c>
      <c r="N132" s="20">
        <v>60</v>
      </c>
      <c r="O132" s="20">
        <v>126</v>
      </c>
      <c r="P132" s="20">
        <v>130</v>
      </c>
      <c r="Q132" s="20">
        <v>115</v>
      </c>
      <c r="R132" s="20">
        <v>0</v>
      </c>
      <c r="S132" s="20">
        <f t="shared" si="1"/>
        <v>454</v>
      </c>
      <c r="U132" s="43">
        <v>129000</v>
      </c>
      <c r="V132" s="39">
        <v>95.6</v>
      </c>
      <c r="W132" s="41">
        <v>38.200000000000003</v>
      </c>
      <c r="X132" s="129">
        <v>14.989999999999998</v>
      </c>
    </row>
    <row r="133" spans="2:24" ht="30">
      <c r="B133" s="9" t="s">
        <v>16</v>
      </c>
      <c r="C133" s="11">
        <v>2023</v>
      </c>
      <c r="D133" s="9" t="s">
        <v>192</v>
      </c>
      <c r="E133" s="10" t="s">
        <v>241</v>
      </c>
      <c r="F133" s="8" t="s">
        <v>198</v>
      </c>
      <c r="G133" s="8" t="s">
        <v>226</v>
      </c>
      <c r="H133" s="8" t="e">
        <v>#VALUE!</v>
      </c>
      <c r="I133" s="18" t="s">
        <v>162</v>
      </c>
      <c r="J133" s="24">
        <v>413</v>
      </c>
      <c r="K133" s="9" t="s">
        <v>14</v>
      </c>
      <c r="L133" s="9">
        <v>0</v>
      </c>
      <c r="M133" s="20">
        <v>24</v>
      </c>
      <c r="N133" s="20">
        <v>59</v>
      </c>
      <c r="O133" s="20">
        <v>104</v>
      </c>
      <c r="P133" s="20">
        <v>112</v>
      </c>
      <c r="Q133" s="20">
        <v>100</v>
      </c>
      <c r="R133" s="20">
        <v>0</v>
      </c>
      <c r="S133" s="20">
        <f t="shared" si="1"/>
        <v>399</v>
      </c>
      <c r="U133" s="43">
        <v>129000</v>
      </c>
      <c r="V133" s="39">
        <v>95.6</v>
      </c>
      <c r="W133" s="41">
        <v>38.200000000000003</v>
      </c>
      <c r="X133" s="129">
        <v>14.989999999999998</v>
      </c>
    </row>
    <row r="134" spans="2:24" ht="30">
      <c r="B134" s="9" t="s">
        <v>16</v>
      </c>
      <c r="C134" s="11">
        <v>2023</v>
      </c>
      <c r="D134" s="9" t="s">
        <v>192</v>
      </c>
      <c r="E134" s="10" t="s">
        <v>244</v>
      </c>
      <c r="F134" s="8" t="s">
        <v>199</v>
      </c>
      <c r="G134" s="8" t="s">
        <v>225</v>
      </c>
      <c r="H134" s="8" t="e">
        <v>#VALUE!</v>
      </c>
      <c r="I134" s="18" t="s">
        <v>163</v>
      </c>
      <c r="J134" s="24">
        <v>287</v>
      </c>
      <c r="K134" s="9" t="s">
        <v>14</v>
      </c>
      <c r="L134" s="9">
        <v>0</v>
      </c>
      <c r="M134" s="20">
        <v>22</v>
      </c>
      <c r="N134" s="20">
        <v>41</v>
      </c>
      <c r="O134" s="20">
        <v>71</v>
      </c>
      <c r="P134" s="20">
        <v>75</v>
      </c>
      <c r="Q134" s="20">
        <v>68</v>
      </c>
      <c r="R134" s="20">
        <v>0</v>
      </c>
      <c r="S134" s="20">
        <f t="shared" si="1"/>
        <v>277</v>
      </c>
      <c r="U134" s="43">
        <v>139000</v>
      </c>
      <c r="V134" s="39">
        <v>103</v>
      </c>
      <c r="W134" s="41">
        <v>41.2</v>
      </c>
      <c r="X134" s="129">
        <v>16.099999999999998</v>
      </c>
    </row>
    <row r="135" spans="2:24" ht="30">
      <c r="B135" s="9" t="s">
        <v>16</v>
      </c>
      <c r="C135" s="11">
        <v>2023</v>
      </c>
      <c r="D135" s="9" t="s">
        <v>192</v>
      </c>
      <c r="E135" s="10" t="s">
        <v>244</v>
      </c>
      <c r="F135" s="8" t="s">
        <v>199</v>
      </c>
      <c r="G135" s="8" t="s">
        <v>90</v>
      </c>
      <c r="H135" s="8" t="e">
        <v>#VALUE!</v>
      </c>
      <c r="I135" s="18" t="s">
        <v>163</v>
      </c>
      <c r="J135" s="24">
        <v>284</v>
      </c>
      <c r="K135" s="9" t="s">
        <v>14</v>
      </c>
      <c r="L135" s="9">
        <v>0</v>
      </c>
      <c r="M135" s="20">
        <v>19</v>
      </c>
      <c r="N135" s="20">
        <v>40</v>
      </c>
      <c r="O135" s="20">
        <v>77</v>
      </c>
      <c r="P135" s="20">
        <v>76</v>
      </c>
      <c r="Q135" s="20">
        <v>63</v>
      </c>
      <c r="R135" s="20">
        <v>0</v>
      </c>
      <c r="S135" s="20">
        <f t="shared" si="1"/>
        <v>275</v>
      </c>
      <c r="U135" s="43">
        <v>139000</v>
      </c>
      <c r="V135" s="39">
        <v>103</v>
      </c>
      <c r="W135" s="41">
        <v>41.2</v>
      </c>
      <c r="X135" s="129">
        <v>16.099999999999998</v>
      </c>
    </row>
    <row r="136" spans="2:24" ht="30">
      <c r="B136" s="9" t="s">
        <v>16</v>
      </c>
      <c r="C136" s="11">
        <v>2023</v>
      </c>
      <c r="D136" s="9" t="s">
        <v>192</v>
      </c>
      <c r="E136" s="10" t="s">
        <v>238</v>
      </c>
      <c r="F136" s="8" t="s">
        <v>200</v>
      </c>
      <c r="G136" s="8" t="s">
        <v>85</v>
      </c>
      <c r="H136" s="8" t="e">
        <v>#VALUE!</v>
      </c>
      <c r="I136" s="18" t="s">
        <v>164</v>
      </c>
      <c r="J136" s="24">
        <v>385</v>
      </c>
      <c r="K136" s="9" t="s">
        <v>14</v>
      </c>
      <c r="L136" s="9">
        <v>0</v>
      </c>
      <c r="M136" s="20">
        <v>20</v>
      </c>
      <c r="N136" s="20">
        <v>56</v>
      </c>
      <c r="O136" s="20">
        <v>98</v>
      </c>
      <c r="P136" s="20">
        <v>106</v>
      </c>
      <c r="Q136" s="20">
        <v>94</v>
      </c>
      <c r="R136" s="20">
        <v>0</v>
      </c>
      <c r="S136" s="20">
        <f t="shared" si="1"/>
        <v>374</v>
      </c>
      <c r="U136" s="43">
        <v>249000</v>
      </c>
      <c r="V136" s="39">
        <v>184.5</v>
      </c>
      <c r="W136" s="41">
        <v>73.8</v>
      </c>
      <c r="X136" s="129">
        <v>28.324999999999999</v>
      </c>
    </row>
    <row r="137" spans="2:24" ht="30">
      <c r="B137" s="9" t="s">
        <v>16</v>
      </c>
      <c r="C137" s="11">
        <v>2023</v>
      </c>
      <c r="D137" s="9" t="s">
        <v>192</v>
      </c>
      <c r="E137" s="10" t="s">
        <v>238</v>
      </c>
      <c r="F137" s="8" t="s">
        <v>200</v>
      </c>
      <c r="G137" s="8" t="s">
        <v>82</v>
      </c>
      <c r="H137" s="8" t="e">
        <v>#VALUE!</v>
      </c>
      <c r="I137" s="18" t="s">
        <v>164</v>
      </c>
      <c r="J137" s="24">
        <v>329</v>
      </c>
      <c r="K137" s="9" t="s">
        <v>14</v>
      </c>
      <c r="L137" s="9">
        <v>0</v>
      </c>
      <c r="M137" s="20">
        <v>20</v>
      </c>
      <c r="N137" s="20">
        <v>48</v>
      </c>
      <c r="O137" s="20">
        <v>83</v>
      </c>
      <c r="P137" s="20">
        <v>85</v>
      </c>
      <c r="Q137" s="20">
        <v>88</v>
      </c>
      <c r="R137" s="20">
        <v>0</v>
      </c>
      <c r="S137" s="20">
        <f t="shared" si="1"/>
        <v>324</v>
      </c>
      <c r="U137" s="43">
        <v>249000</v>
      </c>
      <c r="V137" s="39">
        <v>184.5</v>
      </c>
      <c r="W137" s="41">
        <v>73.8</v>
      </c>
      <c r="X137" s="129">
        <v>28.324999999999999</v>
      </c>
    </row>
    <row r="138" spans="2:24" ht="30">
      <c r="B138" s="9" t="s">
        <v>16</v>
      </c>
      <c r="C138" s="11">
        <v>2023</v>
      </c>
      <c r="D138" s="9" t="s">
        <v>192</v>
      </c>
      <c r="E138" s="10" t="s">
        <v>238</v>
      </c>
      <c r="F138" s="8" t="s">
        <v>201</v>
      </c>
      <c r="G138" s="8" t="s">
        <v>227</v>
      </c>
      <c r="H138" s="8" t="e">
        <v>#VALUE!</v>
      </c>
      <c r="I138" s="18" t="s">
        <v>165</v>
      </c>
      <c r="J138" s="24">
        <v>394</v>
      </c>
      <c r="K138" s="9" t="s">
        <v>14</v>
      </c>
      <c r="L138" s="9">
        <v>0</v>
      </c>
      <c r="M138" s="20">
        <v>19</v>
      </c>
      <c r="N138" s="20">
        <v>57</v>
      </c>
      <c r="O138" s="20">
        <v>103</v>
      </c>
      <c r="P138" s="20">
        <v>107</v>
      </c>
      <c r="Q138" s="20">
        <v>96</v>
      </c>
      <c r="R138" s="20">
        <v>0</v>
      </c>
      <c r="S138" s="20">
        <f t="shared" si="1"/>
        <v>382</v>
      </c>
      <c r="U138" s="43">
        <v>259000</v>
      </c>
      <c r="V138" s="39">
        <v>191.9</v>
      </c>
      <c r="W138" s="41">
        <v>76.8</v>
      </c>
      <c r="X138" s="129">
        <v>29.434999999999999</v>
      </c>
    </row>
    <row r="139" spans="2:24" ht="30">
      <c r="B139" s="9" t="s">
        <v>16</v>
      </c>
      <c r="C139" s="11">
        <v>2023</v>
      </c>
      <c r="D139" s="9" t="s">
        <v>192</v>
      </c>
      <c r="E139" s="10" t="s">
        <v>238</v>
      </c>
      <c r="F139" s="8" t="s">
        <v>201</v>
      </c>
      <c r="G139" s="8" t="s">
        <v>90</v>
      </c>
      <c r="H139" s="8" t="e">
        <v>#VALUE!</v>
      </c>
      <c r="I139" s="18" t="s">
        <v>165</v>
      </c>
      <c r="J139" s="24">
        <v>492</v>
      </c>
      <c r="K139" s="9" t="s">
        <v>14</v>
      </c>
      <c r="L139" s="9">
        <v>0</v>
      </c>
      <c r="M139" s="20">
        <v>26</v>
      </c>
      <c r="N139" s="20">
        <v>72</v>
      </c>
      <c r="O139" s="20">
        <v>130</v>
      </c>
      <c r="P139" s="20">
        <v>131</v>
      </c>
      <c r="Q139" s="20">
        <v>118</v>
      </c>
      <c r="R139" s="20">
        <v>0</v>
      </c>
      <c r="S139" s="20">
        <f t="shared" si="1"/>
        <v>477</v>
      </c>
      <c r="U139" s="43">
        <v>259000</v>
      </c>
      <c r="V139" s="39">
        <v>191.9</v>
      </c>
      <c r="W139" s="41">
        <v>76.8</v>
      </c>
      <c r="X139" s="129">
        <v>29.434999999999999</v>
      </c>
    </row>
    <row r="140" spans="2:24" ht="30">
      <c r="B140" s="9" t="s">
        <v>16</v>
      </c>
      <c r="C140" s="11">
        <v>2023</v>
      </c>
      <c r="D140" s="9" t="s">
        <v>192</v>
      </c>
      <c r="E140" s="10" t="s">
        <v>238</v>
      </c>
      <c r="F140" s="8" t="s">
        <v>201</v>
      </c>
      <c r="G140" s="8" t="s">
        <v>82</v>
      </c>
      <c r="H140" s="8" t="e">
        <v>#VALUE!</v>
      </c>
      <c r="I140" s="18" t="s">
        <v>165</v>
      </c>
      <c r="J140" s="24">
        <v>795</v>
      </c>
      <c r="K140" s="9" t="s">
        <v>14</v>
      </c>
      <c r="L140" s="9">
        <v>0</v>
      </c>
      <c r="M140" s="20">
        <v>326</v>
      </c>
      <c r="N140" s="20">
        <v>77</v>
      </c>
      <c r="O140" s="20">
        <v>131</v>
      </c>
      <c r="P140" s="20">
        <v>130</v>
      </c>
      <c r="Q140" s="20">
        <v>117</v>
      </c>
      <c r="R140" s="20">
        <v>0</v>
      </c>
      <c r="S140" s="20">
        <f t="shared" si="1"/>
        <v>781</v>
      </c>
      <c r="U140" s="43">
        <v>259000</v>
      </c>
      <c r="V140" s="39">
        <v>191.9</v>
      </c>
      <c r="W140" s="41">
        <v>76.8</v>
      </c>
      <c r="X140" s="129">
        <v>29.434999999999999</v>
      </c>
    </row>
    <row r="141" spans="2:24" ht="30">
      <c r="B141" s="9" t="s">
        <v>16</v>
      </c>
      <c r="C141" s="11">
        <v>2023</v>
      </c>
      <c r="D141" s="9" t="s">
        <v>192</v>
      </c>
      <c r="E141" s="10" t="s">
        <v>238</v>
      </c>
      <c r="F141" s="8" t="s">
        <v>202</v>
      </c>
      <c r="G141" s="8" t="s">
        <v>228</v>
      </c>
      <c r="H141" s="8" t="e">
        <v>#VALUE!</v>
      </c>
      <c r="I141" s="18" t="s">
        <v>166</v>
      </c>
      <c r="J141" s="24">
        <v>196</v>
      </c>
      <c r="K141" s="9" t="s">
        <v>14</v>
      </c>
      <c r="L141" s="9">
        <v>0</v>
      </c>
      <c r="M141" s="20">
        <v>15</v>
      </c>
      <c r="N141" s="20">
        <v>25</v>
      </c>
      <c r="O141" s="20">
        <v>54</v>
      </c>
      <c r="P141" s="20">
        <v>50</v>
      </c>
      <c r="Q141" s="20">
        <v>40</v>
      </c>
      <c r="R141" s="20">
        <v>0</v>
      </c>
      <c r="S141" s="20">
        <f t="shared" si="1"/>
        <v>184</v>
      </c>
      <c r="U141" s="43">
        <v>289000</v>
      </c>
      <c r="V141" s="39">
        <v>214.1</v>
      </c>
      <c r="W141" s="41">
        <v>85.6</v>
      </c>
      <c r="X141" s="129">
        <v>32.764999999999993</v>
      </c>
    </row>
    <row r="142" spans="2:24" ht="30">
      <c r="B142" s="9" t="s">
        <v>16</v>
      </c>
      <c r="C142" s="11">
        <v>2023</v>
      </c>
      <c r="D142" s="9" t="s">
        <v>192</v>
      </c>
      <c r="E142" s="10" t="s">
        <v>238</v>
      </c>
      <c r="F142" s="3" t="s">
        <v>202</v>
      </c>
      <c r="G142" s="3" t="s">
        <v>229</v>
      </c>
      <c r="H142" s="3" t="e">
        <v>#VALUE!</v>
      </c>
      <c r="I142" s="35" t="s">
        <v>166</v>
      </c>
      <c r="J142" s="25">
        <v>290</v>
      </c>
      <c r="K142" s="9" t="s">
        <v>14</v>
      </c>
      <c r="L142" s="9">
        <v>0</v>
      </c>
      <c r="M142" s="20">
        <v>17</v>
      </c>
      <c r="N142" s="20">
        <v>40</v>
      </c>
      <c r="O142" s="20">
        <v>77</v>
      </c>
      <c r="P142" s="20">
        <v>73</v>
      </c>
      <c r="Q142" s="20">
        <v>67</v>
      </c>
      <c r="R142" s="20">
        <v>0</v>
      </c>
      <c r="S142" s="20">
        <f t="shared" si="1"/>
        <v>274</v>
      </c>
      <c r="U142" s="43">
        <v>289000</v>
      </c>
      <c r="V142" s="39">
        <v>214.1</v>
      </c>
      <c r="W142" s="41">
        <v>85.6</v>
      </c>
      <c r="X142" s="129">
        <v>32.764999999999993</v>
      </c>
    </row>
    <row r="143" spans="2:24" ht="30">
      <c r="B143" s="9" t="s">
        <v>16</v>
      </c>
      <c r="C143" s="11">
        <v>2023</v>
      </c>
      <c r="D143" s="9" t="s">
        <v>192</v>
      </c>
      <c r="E143" s="10" t="s">
        <v>238</v>
      </c>
      <c r="F143" s="8" t="s">
        <v>202</v>
      </c>
      <c r="G143" s="8" t="s">
        <v>82</v>
      </c>
      <c r="H143" s="8" t="e">
        <v>#VALUE!</v>
      </c>
      <c r="I143" s="18" t="s">
        <v>166</v>
      </c>
      <c r="J143" s="24">
        <v>494</v>
      </c>
      <c r="K143" s="9" t="s">
        <v>14</v>
      </c>
      <c r="L143" s="9">
        <v>0</v>
      </c>
      <c r="M143" s="20">
        <v>28</v>
      </c>
      <c r="N143" s="20">
        <v>75</v>
      </c>
      <c r="O143" s="20">
        <v>130</v>
      </c>
      <c r="P143" s="20">
        <v>131</v>
      </c>
      <c r="Q143" s="20">
        <v>116</v>
      </c>
      <c r="R143" s="20">
        <v>0</v>
      </c>
      <c r="S143" s="20">
        <f t="shared" ref="S143:S196" si="2">SUM(L143:R143)</f>
        <v>480</v>
      </c>
      <c r="U143" s="43">
        <v>289000</v>
      </c>
      <c r="V143" s="39">
        <v>214.1</v>
      </c>
      <c r="W143" s="41">
        <v>85.6</v>
      </c>
      <c r="X143" s="129">
        <v>32.764999999999993</v>
      </c>
    </row>
    <row r="144" spans="2:24" ht="30">
      <c r="B144" s="9" t="s">
        <v>16</v>
      </c>
      <c r="C144" s="11">
        <v>2023</v>
      </c>
      <c r="D144" s="9" t="s">
        <v>192</v>
      </c>
      <c r="E144" s="10" t="s">
        <v>238</v>
      </c>
      <c r="F144" s="8" t="s">
        <v>203</v>
      </c>
      <c r="G144" s="8" t="s">
        <v>85</v>
      </c>
      <c r="H144" s="8" t="e">
        <v>#VALUE!</v>
      </c>
      <c r="I144" s="18" t="s">
        <v>167</v>
      </c>
      <c r="J144" s="24">
        <v>162</v>
      </c>
      <c r="K144" s="9" t="s">
        <v>14</v>
      </c>
      <c r="L144" s="9">
        <v>0</v>
      </c>
      <c r="M144" s="20">
        <v>18</v>
      </c>
      <c r="N144" s="20">
        <v>22</v>
      </c>
      <c r="O144" s="20">
        <v>44</v>
      </c>
      <c r="P144" s="20">
        <v>66</v>
      </c>
      <c r="Q144" s="20">
        <v>55</v>
      </c>
      <c r="R144" s="20">
        <v>0</v>
      </c>
      <c r="S144" s="20">
        <f t="shared" si="2"/>
        <v>205</v>
      </c>
      <c r="U144" s="43">
        <v>359000</v>
      </c>
      <c r="V144" s="39">
        <v>266</v>
      </c>
      <c r="W144" s="41">
        <v>106.4</v>
      </c>
      <c r="X144" s="129">
        <v>40.549999999999997</v>
      </c>
    </row>
    <row r="145" spans="2:24" ht="30">
      <c r="B145" s="9" t="s">
        <v>16</v>
      </c>
      <c r="C145" s="11">
        <v>2023</v>
      </c>
      <c r="D145" s="9" t="s">
        <v>192</v>
      </c>
      <c r="E145" s="10" t="s">
        <v>238</v>
      </c>
      <c r="F145" s="8" t="s">
        <v>203</v>
      </c>
      <c r="G145" s="8" t="s">
        <v>93</v>
      </c>
      <c r="H145" s="8" t="e">
        <v>#VALUE!</v>
      </c>
      <c r="I145" s="18" t="s">
        <v>167</v>
      </c>
      <c r="J145" s="24">
        <v>205</v>
      </c>
      <c r="K145" s="9" t="s">
        <v>14</v>
      </c>
      <c r="L145" s="9">
        <v>0</v>
      </c>
      <c r="M145" s="20">
        <v>16</v>
      </c>
      <c r="N145" s="20">
        <v>26</v>
      </c>
      <c r="O145" s="20">
        <v>57</v>
      </c>
      <c r="P145" s="20">
        <v>72</v>
      </c>
      <c r="Q145" s="20">
        <v>67</v>
      </c>
      <c r="R145" s="20">
        <v>0</v>
      </c>
      <c r="S145" s="20">
        <f t="shared" si="2"/>
        <v>238</v>
      </c>
      <c r="U145" s="43">
        <v>359000</v>
      </c>
      <c r="V145" s="39">
        <v>266</v>
      </c>
      <c r="W145" s="41">
        <v>106.4</v>
      </c>
      <c r="X145" s="129">
        <v>40.549999999999997</v>
      </c>
    </row>
    <row r="146" spans="2:24" ht="30">
      <c r="B146" s="9" t="s">
        <v>16</v>
      </c>
      <c r="C146" s="11">
        <v>2023</v>
      </c>
      <c r="D146" s="9" t="s">
        <v>192</v>
      </c>
      <c r="E146" s="10" t="s">
        <v>238</v>
      </c>
      <c r="F146" s="8" t="s">
        <v>203</v>
      </c>
      <c r="G146" s="8" t="s">
        <v>82</v>
      </c>
      <c r="H146" s="8" t="e">
        <v>#VALUE!</v>
      </c>
      <c r="I146" s="18" t="s">
        <v>167</v>
      </c>
      <c r="J146" s="24">
        <v>284</v>
      </c>
      <c r="K146" s="9" t="s">
        <v>14</v>
      </c>
      <c r="L146" s="9">
        <v>0</v>
      </c>
      <c r="M146" s="20">
        <v>20</v>
      </c>
      <c r="N146" s="20">
        <v>44</v>
      </c>
      <c r="O146" s="20">
        <v>81</v>
      </c>
      <c r="P146" s="20">
        <v>78</v>
      </c>
      <c r="Q146" s="20">
        <v>69</v>
      </c>
      <c r="R146" s="20">
        <v>0</v>
      </c>
      <c r="S146" s="20">
        <f t="shared" si="2"/>
        <v>292</v>
      </c>
      <c r="U146" s="43">
        <v>359000</v>
      </c>
      <c r="V146" s="39">
        <v>266</v>
      </c>
      <c r="W146" s="41">
        <v>106.4</v>
      </c>
      <c r="X146" s="129">
        <v>40.549999999999997</v>
      </c>
    </row>
    <row r="147" spans="2:24" ht="30">
      <c r="B147" s="9" t="s">
        <v>16</v>
      </c>
      <c r="C147" s="11">
        <v>2023</v>
      </c>
      <c r="D147" s="9" t="s">
        <v>192</v>
      </c>
      <c r="E147" s="10" t="s">
        <v>145</v>
      </c>
      <c r="F147" s="8" t="s">
        <v>204</v>
      </c>
      <c r="G147" s="8" t="s">
        <v>90</v>
      </c>
      <c r="H147" s="8" t="e">
        <v>#VALUE!</v>
      </c>
      <c r="I147" s="18" t="s">
        <v>168</v>
      </c>
      <c r="J147" s="24">
        <v>274</v>
      </c>
      <c r="K147" s="9" t="s">
        <v>14</v>
      </c>
      <c r="L147" s="9">
        <v>0</v>
      </c>
      <c r="M147" s="20">
        <v>13</v>
      </c>
      <c r="N147" s="20">
        <v>30</v>
      </c>
      <c r="O147" s="20">
        <v>75</v>
      </c>
      <c r="P147" s="20">
        <v>72</v>
      </c>
      <c r="Q147" s="20">
        <v>69</v>
      </c>
      <c r="R147" s="20">
        <v>0</v>
      </c>
      <c r="S147" s="20">
        <f t="shared" si="2"/>
        <v>259</v>
      </c>
      <c r="U147" s="43">
        <v>99000</v>
      </c>
      <c r="V147" s="39">
        <v>73.399999999999991</v>
      </c>
      <c r="W147" s="41">
        <v>29.4</v>
      </c>
      <c r="X147" s="129">
        <v>11.659999999999998</v>
      </c>
    </row>
    <row r="148" spans="2:24" ht="30">
      <c r="B148" s="9" t="s">
        <v>16</v>
      </c>
      <c r="C148" s="11">
        <v>2023</v>
      </c>
      <c r="D148" s="9" t="s">
        <v>192</v>
      </c>
      <c r="E148" s="10" t="s">
        <v>145</v>
      </c>
      <c r="F148" s="8" t="s">
        <v>204</v>
      </c>
      <c r="G148" s="8" t="s">
        <v>224</v>
      </c>
      <c r="H148" s="8" t="e">
        <v>#VALUE!</v>
      </c>
      <c r="I148" s="18" t="s">
        <v>168</v>
      </c>
      <c r="J148" s="24">
        <v>284</v>
      </c>
      <c r="K148" s="9" t="s">
        <v>14</v>
      </c>
      <c r="L148" s="9">
        <v>0</v>
      </c>
      <c r="M148" s="20">
        <v>14</v>
      </c>
      <c r="N148" s="20">
        <v>33</v>
      </c>
      <c r="O148" s="20">
        <v>79</v>
      </c>
      <c r="P148" s="20">
        <v>74</v>
      </c>
      <c r="Q148" s="20">
        <v>68</v>
      </c>
      <c r="R148" s="20">
        <v>0</v>
      </c>
      <c r="S148" s="20">
        <f t="shared" si="2"/>
        <v>268</v>
      </c>
      <c r="U148" s="43">
        <v>99000</v>
      </c>
      <c r="V148" s="39">
        <v>73.399999999999991</v>
      </c>
      <c r="W148" s="41">
        <v>29.4</v>
      </c>
      <c r="X148" s="129">
        <v>11.659999999999998</v>
      </c>
    </row>
    <row r="149" spans="2:24" ht="30">
      <c r="B149" s="9" t="s">
        <v>16</v>
      </c>
      <c r="C149" s="11">
        <v>2023</v>
      </c>
      <c r="D149" s="9" t="s">
        <v>192</v>
      </c>
      <c r="E149" s="10" t="s">
        <v>239</v>
      </c>
      <c r="F149" s="8" t="s">
        <v>205</v>
      </c>
      <c r="G149" s="8" t="s">
        <v>85</v>
      </c>
      <c r="H149" s="8" t="e">
        <v>#VALUE!</v>
      </c>
      <c r="I149" s="18" t="s">
        <v>169</v>
      </c>
      <c r="J149" s="24">
        <v>275</v>
      </c>
      <c r="K149" s="9" t="s">
        <v>14</v>
      </c>
      <c r="L149" s="9">
        <v>0</v>
      </c>
      <c r="M149" s="20">
        <v>18</v>
      </c>
      <c r="N149" s="20">
        <v>39</v>
      </c>
      <c r="O149" s="20">
        <v>72</v>
      </c>
      <c r="P149" s="20">
        <v>73</v>
      </c>
      <c r="Q149" s="20">
        <v>67</v>
      </c>
      <c r="R149" s="20">
        <v>0</v>
      </c>
      <c r="S149" s="20">
        <f t="shared" si="2"/>
        <v>269</v>
      </c>
      <c r="U149" s="43">
        <v>149000</v>
      </c>
      <c r="V149" s="39">
        <v>110.39999999999999</v>
      </c>
      <c r="W149" s="41">
        <v>44.2</v>
      </c>
      <c r="X149" s="129">
        <v>17.209999999999997</v>
      </c>
    </row>
    <row r="150" spans="2:24" ht="30">
      <c r="B150" s="9" t="s">
        <v>16</v>
      </c>
      <c r="C150" s="11">
        <v>2023</v>
      </c>
      <c r="D150" s="9" t="s">
        <v>192</v>
      </c>
      <c r="E150" s="10" t="s">
        <v>239</v>
      </c>
      <c r="F150" s="8" t="s">
        <v>205</v>
      </c>
      <c r="G150" s="8" t="s">
        <v>93</v>
      </c>
      <c r="H150" s="8" t="e">
        <v>#VALUE!</v>
      </c>
      <c r="I150" s="18" t="s">
        <v>169</v>
      </c>
      <c r="J150" s="24">
        <v>239</v>
      </c>
      <c r="K150" s="9" t="s">
        <v>14</v>
      </c>
      <c r="L150" s="9">
        <v>0</v>
      </c>
      <c r="M150" s="20">
        <v>16</v>
      </c>
      <c r="N150" s="20">
        <v>29</v>
      </c>
      <c r="O150" s="20">
        <v>60</v>
      </c>
      <c r="P150" s="20">
        <v>69</v>
      </c>
      <c r="Q150" s="20">
        <v>63</v>
      </c>
      <c r="R150" s="20">
        <v>0</v>
      </c>
      <c r="S150" s="20">
        <f t="shared" si="2"/>
        <v>237</v>
      </c>
      <c r="U150" s="43">
        <v>149000</v>
      </c>
      <c r="V150" s="39">
        <v>110.39999999999999</v>
      </c>
      <c r="W150" s="41">
        <v>44.2</v>
      </c>
      <c r="X150" s="129">
        <v>17.209999999999997</v>
      </c>
    </row>
    <row r="151" spans="2:24" ht="30">
      <c r="B151" s="9" t="s">
        <v>16</v>
      </c>
      <c r="C151" s="11">
        <v>2023</v>
      </c>
      <c r="D151" s="9" t="s">
        <v>192</v>
      </c>
      <c r="E151" s="10" t="s">
        <v>239</v>
      </c>
      <c r="F151" s="8" t="s">
        <v>205</v>
      </c>
      <c r="G151" s="8" t="s">
        <v>82</v>
      </c>
      <c r="H151" s="8" t="e">
        <v>#VALUE!</v>
      </c>
      <c r="I151" s="18" t="s">
        <v>169</v>
      </c>
      <c r="J151" s="24">
        <v>768</v>
      </c>
      <c r="K151" s="9" t="s">
        <v>14</v>
      </c>
      <c r="L151" s="9">
        <v>0</v>
      </c>
      <c r="M151" s="20">
        <v>51</v>
      </c>
      <c r="N151" s="20">
        <v>109</v>
      </c>
      <c r="O151" s="20">
        <v>210</v>
      </c>
      <c r="P151" s="20">
        <v>206</v>
      </c>
      <c r="Q151" s="20">
        <v>183</v>
      </c>
      <c r="R151" s="20">
        <v>0</v>
      </c>
      <c r="S151" s="20">
        <f t="shared" si="2"/>
        <v>759</v>
      </c>
      <c r="U151" s="43">
        <v>149000</v>
      </c>
      <c r="V151" s="39">
        <v>110.39999999999999</v>
      </c>
      <c r="W151" s="41">
        <v>44.2</v>
      </c>
      <c r="X151" s="129">
        <v>17.209999999999997</v>
      </c>
    </row>
    <row r="152" spans="2:24" ht="30">
      <c r="B152" s="9" t="s">
        <v>16</v>
      </c>
      <c r="C152" s="11">
        <v>2023</v>
      </c>
      <c r="D152" s="9" t="s">
        <v>192</v>
      </c>
      <c r="E152" s="10" t="s">
        <v>146</v>
      </c>
      <c r="F152" s="8" t="s">
        <v>206</v>
      </c>
      <c r="G152" s="8" t="s">
        <v>90</v>
      </c>
      <c r="H152" s="8" t="e">
        <v>#VALUE!</v>
      </c>
      <c r="I152" s="18" t="s">
        <v>170</v>
      </c>
      <c r="J152" s="24">
        <v>390</v>
      </c>
      <c r="K152" s="9" t="s">
        <v>14</v>
      </c>
      <c r="L152" s="9">
        <v>0</v>
      </c>
      <c r="M152" s="20">
        <v>27</v>
      </c>
      <c r="N152" s="20">
        <v>57</v>
      </c>
      <c r="O152" s="20">
        <v>108</v>
      </c>
      <c r="P152" s="20">
        <v>105</v>
      </c>
      <c r="Q152" s="20">
        <v>88</v>
      </c>
      <c r="R152" s="20">
        <v>0</v>
      </c>
      <c r="S152" s="20">
        <f t="shared" si="2"/>
        <v>385</v>
      </c>
      <c r="U152" s="43">
        <v>49000</v>
      </c>
      <c r="V152" s="39">
        <v>36.300000000000004</v>
      </c>
      <c r="W152" s="41">
        <v>14.5</v>
      </c>
      <c r="X152" s="129">
        <v>6.0950000000000006</v>
      </c>
    </row>
    <row r="153" spans="2:24" ht="30">
      <c r="B153" s="9" t="s">
        <v>16</v>
      </c>
      <c r="C153" s="11">
        <v>2023</v>
      </c>
      <c r="D153" s="9" t="s">
        <v>192</v>
      </c>
      <c r="E153" s="10" t="s">
        <v>146</v>
      </c>
      <c r="F153" s="8" t="s">
        <v>206</v>
      </c>
      <c r="G153" s="8" t="s">
        <v>225</v>
      </c>
      <c r="H153" s="8" t="e">
        <v>#VALUE!</v>
      </c>
      <c r="I153" s="18" t="s">
        <v>170</v>
      </c>
      <c r="J153" s="24">
        <v>294</v>
      </c>
      <c r="K153" s="9" t="s">
        <v>14</v>
      </c>
      <c r="L153" s="9">
        <v>0</v>
      </c>
      <c r="M153" s="20">
        <v>24</v>
      </c>
      <c r="N153" s="20">
        <v>42</v>
      </c>
      <c r="O153" s="20">
        <v>76</v>
      </c>
      <c r="P153" s="20">
        <v>78</v>
      </c>
      <c r="Q153" s="20">
        <v>68</v>
      </c>
      <c r="R153" s="20">
        <v>0</v>
      </c>
      <c r="S153" s="20">
        <f t="shared" si="2"/>
        <v>288</v>
      </c>
      <c r="U153" s="43">
        <v>49000</v>
      </c>
      <c r="V153" s="39">
        <v>36.300000000000004</v>
      </c>
      <c r="W153" s="41">
        <v>14.5</v>
      </c>
      <c r="X153" s="129">
        <v>6.0950000000000006</v>
      </c>
    </row>
    <row r="154" spans="2:24" ht="30">
      <c r="B154" s="9" t="s">
        <v>16</v>
      </c>
      <c r="C154" s="11">
        <v>2023</v>
      </c>
      <c r="D154" s="9" t="s">
        <v>192</v>
      </c>
      <c r="E154" s="10" t="s">
        <v>146</v>
      </c>
      <c r="F154" s="8" t="s">
        <v>206</v>
      </c>
      <c r="G154" s="8" t="s">
        <v>84</v>
      </c>
      <c r="H154" s="8" t="e">
        <v>#VALUE!</v>
      </c>
      <c r="I154" s="18" t="s">
        <v>170</v>
      </c>
      <c r="J154" s="24">
        <v>399</v>
      </c>
      <c r="K154" s="9" t="s">
        <v>14</v>
      </c>
      <c r="L154" s="9">
        <v>0</v>
      </c>
      <c r="M154" s="20">
        <v>32</v>
      </c>
      <c r="N154" s="20">
        <v>52</v>
      </c>
      <c r="O154" s="20">
        <v>106</v>
      </c>
      <c r="P154" s="20">
        <v>107</v>
      </c>
      <c r="Q154" s="20">
        <v>96</v>
      </c>
      <c r="R154" s="20">
        <v>0</v>
      </c>
      <c r="S154" s="20">
        <f t="shared" si="2"/>
        <v>393</v>
      </c>
      <c r="U154" s="43">
        <v>49000</v>
      </c>
      <c r="V154" s="39">
        <v>36.300000000000004</v>
      </c>
      <c r="W154" s="41">
        <v>14.5</v>
      </c>
      <c r="X154" s="129">
        <v>6.0950000000000006</v>
      </c>
    </row>
    <row r="155" spans="2:24" ht="30">
      <c r="B155" s="9" t="s">
        <v>16</v>
      </c>
      <c r="C155" s="11">
        <v>2023</v>
      </c>
      <c r="D155" s="9" t="s">
        <v>192</v>
      </c>
      <c r="E155" s="10" t="s">
        <v>148</v>
      </c>
      <c r="F155" s="8" t="s">
        <v>207</v>
      </c>
      <c r="G155" s="8" t="s">
        <v>90</v>
      </c>
      <c r="H155" s="8" t="e">
        <v>#VALUE!</v>
      </c>
      <c r="I155" s="18" t="s">
        <v>171</v>
      </c>
      <c r="J155" s="24">
        <v>279</v>
      </c>
      <c r="K155" s="9" t="s">
        <v>14</v>
      </c>
      <c r="L155" s="9">
        <v>0</v>
      </c>
      <c r="M155" s="20">
        <v>21</v>
      </c>
      <c r="N155" s="20">
        <v>36</v>
      </c>
      <c r="O155" s="20">
        <v>65</v>
      </c>
      <c r="P155" s="20">
        <v>75</v>
      </c>
      <c r="Q155" s="20">
        <v>66</v>
      </c>
      <c r="R155" s="20">
        <v>0</v>
      </c>
      <c r="S155" s="20">
        <f t="shared" si="2"/>
        <v>263</v>
      </c>
      <c r="U155" s="43">
        <v>79000</v>
      </c>
      <c r="V155" s="39">
        <v>58.6</v>
      </c>
      <c r="W155" s="41">
        <v>23.4</v>
      </c>
      <c r="X155" s="129">
        <v>9.44</v>
      </c>
    </row>
    <row r="156" spans="2:24" ht="30">
      <c r="B156" s="9" t="s">
        <v>16</v>
      </c>
      <c r="C156" s="11">
        <v>2023</v>
      </c>
      <c r="D156" s="9" t="s">
        <v>192</v>
      </c>
      <c r="E156" s="10" t="s">
        <v>148</v>
      </c>
      <c r="F156" s="3" t="s">
        <v>207</v>
      </c>
      <c r="G156" s="3" t="s">
        <v>84</v>
      </c>
      <c r="H156" s="3" t="e">
        <v>#VALUE!</v>
      </c>
      <c r="I156" s="35" t="s">
        <v>171</v>
      </c>
      <c r="J156" s="25">
        <v>374</v>
      </c>
      <c r="K156" s="9" t="s">
        <v>14</v>
      </c>
      <c r="L156" s="9">
        <v>0</v>
      </c>
      <c r="M156" s="20">
        <v>23</v>
      </c>
      <c r="N156" s="20">
        <v>51</v>
      </c>
      <c r="O156" s="20">
        <v>106</v>
      </c>
      <c r="P156" s="20">
        <v>92</v>
      </c>
      <c r="Q156" s="20">
        <v>83</v>
      </c>
      <c r="R156" s="20">
        <v>0</v>
      </c>
      <c r="S156" s="20">
        <f t="shared" si="2"/>
        <v>355</v>
      </c>
      <c r="U156" s="43">
        <v>79000</v>
      </c>
      <c r="V156" s="39">
        <v>58.6</v>
      </c>
      <c r="W156" s="41">
        <v>23.4</v>
      </c>
      <c r="X156" s="129">
        <v>9.44</v>
      </c>
    </row>
    <row r="157" spans="2:24" ht="30">
      <c r="B157" s="9" t="s">
        <v>16</v>
      </c>
      <c r="C157" s="11">
        <v>2023</v>
      </c>
      <c r="D157" s="9" t="s">
        <v>192</v>
      </c>
      <c r="E157" s="10" t="s">
        <v>148</v>
      </c>
      <c r="F157" s="8" t="s">
        <v>207</v>
      </c>
      <c r="G157" s="8" t="s">
        <v>230</v>
      </c>
      <c r="H157" s="8" t="e">
        <v>#VALUE!</v>
      </c>
      <c r="I157" s="18" t="s">
        <v>171</v>
      </c>
      <c r="J157" s="24">
        <v>190</v>
      </c>
      <c r="K157" s="9" t="s">
        <v>14</v>
      </c>
      <c r="L157" s="9">
        <v>0</v>
      </c>
      <c r="M157" s="20">
        <v>8</v>
      </c>
      <c r="N157" s="20">
        <v>26</v>
      </c>
      <c r="O157" s="20">
        <v>48</v>
      </c>
      <c r="P157" s="20">
        <v>50</v>
      </c>
      <c r="Q157" s="20">
        <v>40</v>
      </c>
      <c r="R157" s="20">
        <v>0</v>
      </c>
      <c r="S157" s="20">
        <f t="shared" si="2"/>
        <v>172</v>
      </c>
      <c r="U157" s="43">
        <v>79000</v>
      </c>
      <c r="V157" s="39">
        <v>58.6</v>
      </c>
      <c r="W157" s="41">
        <v>23.4</v>
      </c>
      <c r="X157" s="129">
        <v>9.44</v>
      </c>
    </row>
    <row r="158" spans="2:24" ht="30">
      <c r="B158" s="9" t="s">
        <v>16</v>
      </c>
      <c r="C158" s="11">
        <v>2023</v>
      </c>
      <c r="D158" s="9" t="s">
        <v>192</v>
      </c>
      <c r="E158" s="10" t="s">
        <v>147</v>
      </c>
      <c r="F158" s="8" t="s">
        <v>208</v>
      </c>
      <c r="G158" s="8" t="s">
        <v>90</v>
      </c>
      <c r="H158" s="8" t="e">
        <v>#VALUE!</v>
      </c>
      <c r="I158" s="18" t="s">
        <v>172</v>
      </c>
      <c r="J158" s="24">
        <v>391</v>
      </c>
      <c r="K158" s="9" t="s">
        <v>14</v>
      </c>
      <c r="L158" s="9">
        <v>0</v>
      </c>
      <c r="M158" s="20">
        <v>29</v>
      </c>
      <c r="N158" s="20">
        <v>56</v>
      </c>
      <c r="O158" s="20">
        <v>107</v>
      </c>
      <c r="P158" s="20">
        <v>94</v>
      </c>
      <c r="Q158" s="20">
        <v>95</v>
      </c>
      <c r="R158" s="20">
        <v>0</v>
      </c>
      <c r="S158" s="20">
        <f t="shared" si="2"/>
        <v>381</v>
      </c>
      <c r="U158" s="43">
        <v>89000</v>
      </c>
      <c r="V158" s="39">
        <v>66</v>
      </c>
      <c r="W158" s="41">
        <v>26.4</v>
      </c>
      <c r="X158" s="129">
        <v>10.55</v>
      </c>
    </row>
    <row r="159" spans="2:24" ht="30">
      <c r="B159" s="9" t="s">
        <v>16</v>
      </c>
      <c r="C159" s="11">
        <v>2023</v>
      </c>
      <c r="D159" s="9" t="s">
        <v>192</v>
      </c>
      <c r="E159" s="10" t="s">
        <v>147</v>
      </c>
      <c r="F159" s="8" t="s">
        <v>208</v>
      </c>
      <c r="G159" s="8" t="s">
        <v>228</v>
      </c>
      <c r="H159" s="8" t="e">
        <v>#VALUE!</v>
      </c>
      <c r="I159" s="18" t="s">
        <v>172</v>
      </c>
      <c r="J159" s="24">
        <v>191</v>
      </c>
      <c r="K159" s="9" t="s">
        <v>14</v>
      </c>
      <c r="L159" s="9">
        <v>0</v>
      </c>
      <c r="M159" s="20">
        <v>16</v>
      </c>
      <c r="N159" s="20">
        <v>23</v>
      </c>
      <c r="O159" s="20">
        <v>52</v>
      </c>
      <c r="P159" s="20">
        <v>53</v>
      </c>
      <c r="Q159" s="20">
        <v>40</v>
      </c>
      <c r="R159" s="20">
        <v>0</v>
      </c>
      <c r="S159" s="20">
        <f t="shared" si="2"/>
        <v>184</v>
      </c>
      <c r="U159" s="43">
        <v>89000</v>
      </c>
      <c r="V159" s="39">
        <v>66</v>
      </c>
      <c r="W159" s="41">
        <v>26.4</v>
      </c>
      <c r="X159" s="129">
        <v>10.55</v>
      </c>
    </row>
    <row r="160" spans="2:24" ht="30">
      <c r="B160" s="9" t="s">
        <v>16</v>
      </c>
      <c r="C160" s="11">
        <v>2023</v>
      </c>
      <c r="D160" s="9" t="s">
        <v>192</v>
      </c>
      <c r="E160" s="10" t="s">
        <v>147</v>
      </c>
      <c r="F160" s="8" t="s">
        <v>208</v>
      </c>
      <c r="G160" s="8" t="s">
        <v>98</v>
      </c>
      <c r="H160" s="8" t="e">
        <v>#VALUE!</v>
      </c>
      <c r="I160" s="18" t="s">
        <v>172</v>
      </c>
      <c r="J160" s="24">
        <v>295</v>
      </c>
      <c r="K160" s="9" t="s">
        <v>14</v>
      </c>
      <c r="L160" s="9">
        <v>0</v>
      </c>
      <c r="M160" s="20">
        <v>21</v>
      </c>
      <c r="N160" s="20">
        <v>44</v>
      </c>
      <c r="O160" s="20">
        <v>76</v>
      </c>
      <c r="P160" s="20">
        <v>78</v>
      </c>
      <c r="Q160" s="20">
        <v>67</v>
      </c>
      <c r="R160" s="20">
        <v>0</v>
      </c>
      <c r="S160" s="20">
        <f t="shared" si="2"/>
        <v>286</v>
      </c>
      <c r="U160" s="43">
        <v>89000</v>
      </c>
      <c r="V160" s="39">
        <v>66</v>
      </c>
      <c r="W160" s="41">
        <v>26.4</v>
      </c>
      <c r="X160" s="129">
        <v>10.55</v>
      </c>
    </row>
    <row r="161" spans="2:24" ht="30">
      <c r="B161" s="9" t="s">
        <v>16</v>
      </c>
      <c r="C161" s="11">
        <v>2023</v>
      </c>
      <c r="D161" s="9" t="s">
        <v>192</v>
      </c>
      <c r="E161" s="10" t="s">
        <v>147</v>
      </c>
      <c r="F161" s="8" t="s">
        <v>209</v>
      </c>
      <c r="G161" s="8" t="s">
        <v>95</v>
      </c>
      <c r="H161" s="8" t="e">
        <v>#VALUE!</v>
      </c>
      <c r="I161" s="18" t="s">
        <v>173</v>
      </c>
      <c r="J161" s="24">
        <v>299</v>
      </c>
      <c r="K161" s="9" t="s">
        <v>14</v>
      </c>
      <c r="L161" s="9">
        <v>0</v>
      </c>
      <c r="M161" s="20">
        <v>24</v>
      </c>
      <c r="N161" s="20">
        <v>42</v>
      </c>
      <c r="O161" s="20">
        <v>78</v>
      </c>
      <c r="P161" s="20">
        <v>78</v>
      </c>
      <c r="Q161" s="20">
        <v>68</v>
      </c>
      <c r="R161" s="20">
        <v>0</v>
      </c>
      <c r="S161" s="20">
        <f t="shared" si="2"/>
        <v>290</v>
      </c>
      <c r="U161" s="43">
        <v>89000</v>
      </c>
      <c r="V161" s="39">
        <v>66</v>
      </c>
      <c r="W161" s="41">
        <v>26.4</v>
      </c>
      <c r="X161" s="129">
        <v>10.55</v>
      </c>
    </row>
    <row r="162" spans="2:24" ht="30">
      <c r="B162" s="9" t="s">
        <v>16</v>
      </c>
      <c r="C162" s="11">
        <v>2023</v>
      </c>
      <c r="D162" s="9" t="s">
        <v>192</v>
      </c>
      <c r="E162" s="10" t="s">
        <v>147</v>
      </c>
      <c r="F162" s="8" t="s">
        <v>209</v>
      </c>
      <c r="G162" s="8" t="s">
        <v>82</v>
      </c>
      <c r="H162" s="8" t="e">
        <v>#VALUE!</v>
      </c>
      <c r="I162" s="18" t="s">
        <v>173</v>
      </c>
      <c r="J162" s="24">
        <v>299</v>
      </c>
      <c r="K162" s="9" t="s">
        <v>14</v>
      </c>
      <c r="L162" s="9">
        <v>0</v>
      </c>
      <c r="M162" s="20">
        <v>21</v>
      </c>
      <c r="N162" s="20">
        <v>42</v>
      </c>
      <c r="O162" s="20">
        <v>77</v>
      </c>
      <c r="P162" s="20">
        <v>81</v>
      </c>
      <c r="Q162" s="20">
        <v>68</v>
      </c>
      <c r="R162" s="20">
        <v>0</v>
      </c>
      <c r="S162" s="20">
        <f t="shared" si="2"/>
        <v>289</v>
      </c>
      <c r="U162" s="43">
        <v>89000</v>
      </c>
      <c r="V162" s="39">
        <v>66</v>
      </c>
      <c r="W162" s="41">
        <v>26.4</v>
      </c>
      <c r="X162" s="129">
        <v>10.55</v>
      </c>
    </row>
    <row r="163" spans="2:24" ht="30">
      <c r="B163" s="9" t="s">
        <v>16</v>
      </c>
      <c r="C163" s="11">
        <v>2023</v>
      </c>
      <c r="D163" s="9" t="s">
        <v>192</v>
      </c>
      <c r="E163" s="10" t="s">
        <v>151</v>
      </c>
      <c r="F163" s="8" t="s">
        <v>210</v>
      </c>
      <c r="G163" s="8" t="s">
        <v>90</v>
      </c>
      <c r="H163" s="8" t="e">
        <v>#VALUE!</v>
      </c>
      <c r="I163" s="18" t="s">
        <v>174</v>
      </c>
      <c r="J163" s="24">
        <v>286</v>
      </c>
      <c r="K163" s="9" t="s">
        <v>14</v>
      </c>
      <c r="L163" s="9">
        <v>15</v>
      </c>
      <c r="M163" s="20">
        <v>42</v>
      </c>
      <c r="N163" s="20">
        <v>77</v>
      </c>
      <c r="O163" s="20">
        <v>77</v>
      </c>
      <c r="P163" s="20">
        <v>69</v>
      </c>
      <c r="Q163" s="20">
        <v>0</v>
      </c>
      <c r="R163" s="20">
        <v>0</v>
      </c>
      <c r="S163" s="20">
        <f t="shared" si="2"/>
        <v>280</v>
      </c>
      <c r="U163" s="43">
        <v>109000</v>
      </c>
      <c r="V163" s="39">
        <v>80.8</v>
      </c>
      <c r="W163" s="41">
        <v>32.299999999999997</v>
      </c>
      <c r="X163" s="129">
        <v>12.77</v>
      </c>
    </row>
    <row r="164" spans="2:24" ht="30">
      <c r="B164" s="9" t="s">
        <v>16</v>
      </c>
      <c r="C164" s="11">
        <v>2023</v>
      </c>
      <c r="D164" s="9" t="s">
        <v>192</v>
      </c>
      <c r="E164" s="10" t="s">
        <v>151</v>
      </c>
      <c r="F164" s="8" t="s">
        <v>210</v>
      </c>
      <c r="G164" s="8" t="s">
        <v>230</v>
      </c>
      <c r="H164" s="8" t="e">
        <v>#VALUE!</v>
      </c>
      <c r="I164" s="18" t="s">
        <v>174</v>
      </c>
      <c r="J164" s="24">
        <v>202</v>
      </c>
      <c r="K164" s="9" t="s">
        <v>14</v>
      </c>
      <c r="L164" s="9">
        <v>14</v>
      </c>
      <c r="M164" s="20">
        <v>29</v>
      </c>
      <c r="N164" s="20">
        <v>54</v>
      </c>
      <c r="O164" s="20">
        <v>51</v>
      </c>
      <c r="P164" s="20">
        <v>43</v>
      </c>
      <c r="Q164" s="20">
        <v>0</v>
      </c>
      <c r="R164" s="20">
        <v>0</v>
      </c>
      <c r="S164" s="20">
        <f t="shared" si="2"/>
        <v>191</v>
      </c>
      <c r="U164" s="43">
        <v>109000</v>
      </c>
      <c r="V164" s="39">
        <v>80.8</v>
      </c>
      <c r="W164" s="41">
        <v>32.299999999999997</v>
      </c>
      <c r="X164" s="129">
        <v>12.77</v>
      </c>
    </row>
    <row r="165" spans="2:24" ht="30">
      <c r="B165" s="9" t="s">
        <v>16</v>
      </c>
      <c r="C165" s="11">
        <v>2023</v>
      </c>
      <c r="D165" s="9" t="s">
        <v>192</v>
      </c>
      <c r="E165" s="10" t="s">
        <v>152</v>
      </c>
      <c r="F165" s="8" t="s">
        <v>211</v>
      </c>
      <c r="G165" s="8" t="s">
        <v>83</v>
      </c>
      <c r="H165" s="8" t="e">
        <v>#VALUE!</v>
      </c>
      <c r="I165" s="18" t="s">
        <v>175</v>
      </c>
      <c r="J165" s="24">
        <v>407</v>
      </c>
      <c r="K165" s="9" t="s">
        <v>14</v>
      </c>
      <c r="L165" s="9">
        <v>0</v>
      </c>
      <c r="M165" s="20">
        <v>29</v>
      </c>
      <c r="N165" s="20">
        <v>59</v>
      </c>
      <c r="O165" s="20">
        <v>110</v>
      </c>
      <c r="P165" s="20">
        <v>106</v>
      </c>
      <c r="Q165" s="20">
        <v>93</v>
      </c>
      <c r="R165" s="20">
        <v>0</v>
      </c>
      <c r="S165" s="20">
        <f t="shared" si="2"/>
        <v>397</v>
      </c>
      <c r="U165" s="43">
        <v>89000</v>
      </c>
      <c r="V165" s="39">
        <v>66</v>
      </c>
      <c r="W165" s="41">
        <v>26.4</v>
      </c>
      <c r="X165" s="129">
        <v>10.55</v>
      </c>
    </row>
    <row r="166" spans="2:24" ht="30">
      <c r="B166" s="9" t="s">
        <v>16</v>
      </c>
      <c r="C166" s="11">
        <v>2023</v>
      </c>
      <c r="D166" s="9" t="s">
        <v>192</v>
      </c>
      <c r="E166" s="10" t="s">
        <v>152</v>
      </c>
      <c r="F166" s="8" t="s">
        <v>211</v>
      </c>
      <c r="G166" s="8" t="s">
        <v>82</v>
      </c>
      <c r="H166" s="8" t="e">
        <v>#VALUE!</v>
      </c>
      <c r="I166" s="18" t="s">
        <v>175</v>
      </c>
      <c r="J166" s="24">
        <v>479</v>
      </c>
      <c r="K166" s="9" t="s">
        <v>14</v>
      </c>
      <c r="L166" s="9">
        <v>0</v>
      </c>
      <c r="M166" s="20">
        <v>32</v>
      </c>
      <c r="N166" s="20">
        <v>71</v>
      </c>
      <c r="O166" s="20">
        <v>134</v>
      </c>
      <c r="P166" s="20">
        <v>128</v>
      </c>
      <c r="Q166" s="20">
        <v>106</v>
      </c>
      <c r="R166" s="20">
        <v>0</v>
      </c>
      <c r="S166" s="20">
        <f t="shared" si="2"/>
        <v>471</v>
      </c>
      <c r="U166" s="43">
        <v>89000</v>
      </c>
      <c r="V166" s="39">
        <v>66</v>
      </c>
      <c r="W166" s="41">
        <v>26.4</v>
      </c>
      <c r="X166" s="129">
        <v>10.55</v>
      </c>
    </row>
    <row r="167" spans="2:24" ht="30">
      <c r="B167" s="9" t="s">
        <v>16</v>
      </c>
      <c r="C167" s="11">
        <v>2023</v>
      </c>
      <c r="D167" s="9" t="s">
        <v>192</v>
      </c>
      <c r="E167" s="10" t="s">
        <v>153</v>
      </c>
      <c r="F167" s="8" t="s">
        <v>212</v>
      </c>
      <c r="G167" s="8" t="s">
        <v>84</v>
      </c>
      <c r="H167" s="8" t="e">
        <v>#VALUE!</v>
      </c>
      <c r="I167" s="18" t="s">
        <v>176</v>
      </c>
      <c r="J167" s="24">
        <v>369</v>
      </c>
      <c r="K167" s="9" t="s">
        <v>14</v>
      </c>
      <c r="L167" s="9">
        <v>0</v>
      </c>
      <c r="M167" s="20">
        <v>28</v>
      </c>
      <c r="N167" s="20">
        <v>51</v>
      </c>
      <c r="O167" s="20">
        <v>104</v>
      </c>
      <c r="P167" s="20">
        <v>96</v>
      </c>
      <c r="Q167" s="20">
        <v>82</v>
      </c>
      <c r="R167" s="20">
        <v>0</v>
      </c>
      <c r="S167" s="20">
        <f t="shared" si="2"/>
        <v>361</v>
      </c>
      <c r="U167" s="43">
        <v>69000</v>
      </c>
      <c r="V167" s="39">
        <v>51.2</v>
      </c>
      <c r="W167" s="41">
        <v>20.5</v>
      </c>
      <c r="X167" s="129">
        <v>8.33</v>
      </c>
    </row>
    <row r="168" spans="2:24" ht="30">
      <c r="B168" s="9" t="s">
        <v>16</v>
      </c>
      <c r="C168" s="11">
        <v>2023</v>
      </c>
      <c r="D168" s="9" t="s">
        <v>192</v>
      </c>
      <c r="E168" s="10" t="s">
        <v>153</v>
      </c>
      <c r="F168" s="8" t="s">
        <v>212</v>
      </c>
      <c r="G168" s="8" t="s">
        <v>82</v>
      </c>
      <c r="H168" s="8" t="e">
        <v>#VALUE!</v>
      </c>
      <c r="I168" s="18" t="s">
        <v>176</v>
      </c>
      <c r="J168" s="24">
        <v>484</v>
      </c>
      <c r="K168" s="9" t="s">
        <v>14</v>
      </c>
      <c r="L168" s="9">
        <v>0</v>
      </c>
      <c r="M168" s="20">
        <v>38</v>
      </c>
      <c r="N168" s="20">
        <v>66</v>
      </c>
      <c r="O168" s="20">
        <v>134</v>
      </c>
      <c r="P168" s="20">
        <v>131</v>
      </c>
      <c r="Q168" s="20">
        <v>106</v>
      </c>
      <c r="R168" s="20">
        <v>0</v>
      </c>
      <c r="S168" s="20">
        <f t="shared" si="2"/>
        <v>475</v>
      </c>
      <c r="U168" s="43">
        <v>69000</v>
      </c>
      <c r="V168" s="39">
        <v>51.2</v>
      </c>
      <c r="W168" s="41">
        <v>20.5</v>
      </c>
      <c r="X168" s="129">
        <v>8.33</v>
      </c>
    </row>
    <row r="169" spans="2:24" ht="30">
      <c r="B169" s="9" t="s">
        <v>16</v>
      </c>
      <c r="C169" s="11">
        <v>2023</v>
      </c>
      <c r="D169" s="9" t="s">
        <v>192</v>
      </c>
      <c r="E169" s="10" t="s">
        <v>153</v>
      </c>
      <c r="F169" s="8" t="s">
        <v>213</v>
      </c>
      <c r="G169" s="8" t="s">
        <v>90</v>
      </c>
      <c r="H169" s="8" t="e">
        <v>#VALUE!</v>
      </c>
      <c r="I169" s="18" t="s">
        <v>177</v>
      </c>
      <c r="J169" s="24">
        <v>377</v>
      </c>
      <c r="K169" s="9" t="s">
        <v>14</v>
      </c>
      <c r="L169" s="9">
        <v>0</v>
      </c>
      <c r="M169" s="20">
        <v>20</v>
      </c>
      <c r="N169" s="20">
        <v>49</v>
      </c>
      <c r="O169" s="20">
        <v>100</v>
      </c>
      <c r="P169" s="20">
        <v>94</v>
      </c>
      <c r="Q169" s="20">
        <v>90</v>
      </c>
      <c r="R169" s="20">
        <v>0</v>
      </c>
      <c r="S169" s="20">
        <f t="shared" si="2"/>
        <v>353</v>
      </c>
      <c r="U169" s="43">
        <v>69000</v>
      </c>
      <c r="V169" s="39">
        <v>51.2</v>
      </c>
      <c r="W169" s="41">
        <v>20.5</v>
      </c>
      <c r="X169" s="129">
        <v>8.33</v>
      </c>
    </row>
    <row r="170" spans="2:24" ht="30">
      <c r="B170" s="9" t="s">
        <v>16</v>
      </c>
      <c r="C170" s="11">
        <v>2023</v>
      </c>
      <c r="D170" s="9" t="s">
        <v>192</v>
      </c>
      <c r="E170" s="10" t="s">
        <v>153</v>
      </c>
      <c r="F170" s="3" t="s">
        <v>213</v>
      </c>
      <c r="G170" s="3" t="s">
        <v>84</v>
      </c>
      <c r="H170" s="3" t="e">
        <v>#VALUE!</v>
      </c>
      <c r="I170" s="35" t="s">
        <v>177</v>
      </c>
      <c r="J170" s="25">
        <v>278</v>
      </c>
      <c r="K170" s="9" t="s">
        <v>14</v>
      </c>
      <c r="L170" s="9">
        <v>0</v>
      </c>
      <c r="M170" s="20">
        <v>16</v>
      </c>
      <c r="N170" s="20">
        <v>39</v>
      </c>
      <c r="O170" s="20">
        <v>75</v>
      </c>
      <c r="P170" s="20">
        <v>70</v>
      </c>
      <c r="Q170" s="20">
        <v>61</v>
      </c>
      <c r="R170" s="20">
        <v>0</v>
      </c>
      <c r="S170" s="20">
        <f t="shared" si="2"/>
        <v>261</v>
      </c>
      <c r="U170" s="43">
        <v>69000</v>
      </c>
      <c r="V170" s="39">
        <v>51.2</v>
      </c>
      <c r="W170" s="41">
        <v>20.5</v>
      </c>
      <c r="X170" s="129">
        <v>8.33</v>
      </c>
    </row>
    <row r="171" spans="2:24" ht="30">
      <c r="B171" s="9" t="s">
        <v>16</v>
      </c>
      <c r="C171" s="11">
        <v>2023</v>
      </c>
      <c r="D171" s="9" t="s">
        <v>192</v>
      </c>
      <c r="E171" s="10" t="s">
        <v>153</v>
      </c>
      <c r="F171" s="8" t="s">
        <v>213</v>
      </c>
      <c r="G171" s="8" t="s">
        <v>230</v>
      </c>
      <c r="H171" s="8" t="e">
        <v>#VALUE!</v>
      </c>
      <c r="I171" s="18" t="s">
        <v>177</v>
      </c>
      <c r="J171" s="24">
        <v>197</v>
      </c>
      <c r="K171" s="9" t="s">
        <v>14</v>
      </c>
      <c r="L171" s="9">
        <v>0</v>
      </c>
      <c r="M171" s="20">
        <v>11</v>
      </c>
      <c r="N171" s="20">
        <v>22</v>
      </c>
      <c r="O171" s="20">
        <v>50</v>
      </c>
      <c r="P171" s="20">
        <v>53</v>
      </c>
      <c r="Q171" s="20">
        <v>41</v>
      </c>
      <c r="R171" s="20">
        <v>0</v>
      </c>
      <c r="S171" s="20">
        <f t="shared" si="2"/>
        <v>177</v>
      </c>
      <c r="U171" s="43">
        <v>69000</v>
      </c>
      <c r="V171" s="39">
        <v>51.2</v>
      </c>
      <c r="W171" s="41">
        <v>20.5</v>
      </c>
      <c r="X171" s="129">
        <v>8.33</v>
      </c>
    </row>
    <row r="172" spans="2:24" ht="30">
      <c r="B172" s="9" t="s">
        <v>16</v>
      </c>
      <c r="C172" s="11">
        <v>2023</v>
      </c>
      <c r="D172" s="9" t="s">
        <v>192</v>
      </c>
      <c r="E172" s="10" t="s">
        <v>153</v>
      </c>
      <c r="F172" s="8" t="s">
        <v>213</v>
      </c>
      <c r="G172" s="8" t="s">
        <v>82</v>
      </c>
      <c r="H172" s="8" t="e">
        <v>#VALUE!</v>
      </c>
      <c r="I172" s="18" t="s">
        <v>177</v>
      </c>
      <c r="J172" s="24">
        <v>493</v>
      </c>
      <c r="K172" s="9" t="s">
        <v>14</v>
      </c>
      <c r="L172" s="9">
        <v>0</v>
      </c>
      <c r="M172" s="20">
        <v>34</v>
      </c>
      <c r="N172" s="20">
        <v>66</v>
      </c>
      <c r="O172" s="20">
        <v>133</v>
      </c>
      <c r="P172" s="20">
        <v>131</v>
      </c>
      <c r="Q172" s="20">
        <v>108</v>
      </c>
      <c r="R172" s="20">
        <v>0</v>
      </c>
      <c r="S172" s="20">
        <f t="shared" si="2"/>
        <v>472</v>
      </c>
      <c r="U172" s="43">
        <v>69000</v>
      </c>
      <c r="V172" s="39">
        <v>51.2</v>
      </c>
      <c r="W172" s="41">
        <v>20.5</v>
      </c>
      <c r="X172" s="129">
        <v>8.33</v>
      </c>
    </row>
    <row r="173" spans="2:24" ht="30">
      <c r="B173" s="9" t="s">
        <v>16</v>
      </c>
      <c r="C173" s="11">
        <v>2023</v>
      </c>
      <c r="D173" s="9" t="s">
        <v>192</v>
      </c>
      <c r="E173" s="10" t="s">
        <v>154</v>
      </c>
      <c r="F173" s="8" t="s">
        <v>214</v>
      </c>
      <c r="G173" s="8" t="s">
        <v>85</v>
      </c>
      <c r="H173" s="8" t="e">
        <v>#VALUE!</v>
      </c>
      <c r="I173" s="18" t="s">
        <v>178</v>
      </c>
      <c r="J173" s="24">
        <v>286</v>
      </c>
      <c r="K173" s="9" t="s">
        <v>14</v>
      </c>
      <c r="L173" s="9">
        <v>24</v>
      </c>
      <c r="M173" s="20">
        <v>40</v>
      </c>
      <c r="N173" s="20">
        <v>76</v>
      </c>
      <c r="O173" s="20">
        <v>78</v>
      </c>
      <c r="P173" s="20">
        <v>62</v>
      </c>
      <c r="Q173" s="20">
        <v>0</v>
      </c>
      <c r="R173" s="20">
        <v>0</v>
      </c>
      <c r="S173" s="20">
        <f t="shared" si="2"/>
        <v>280</v>
      </c>
      <c r="U173" s="43">
        <v>49000</v>
      </c>
      <c r="V173" s="39">
        <v>36.300000000000004</v>
      </c>
      <c r="W173" s="41">
        <v>14.5</v>
      </c>
      <c r="X173" s="129">
        <v>6.0950000000000006</v>
      </c>
    </row>
    <row r="174" spans="2:24" ht="30">
      <c r="B174" s="9" t="s">
        <v>16</v>
      </c>
      <c r="C174" s="11">
        <v>2023</v>
      </c>
      <c r="D174" s="9" t="s">
        <v>192</v>
      </c>
      <c r="E174" s="10" t="s">
        <v>154</v>
      </c>
      <c r="F174" s="8" t="s">
        <v>214</v>
      </c>
      <c r="G174" s="8" t="s">
        <v>81</v>
      </c>
      <c r="H174" s="8" t="e">
        <v>#VALUE!</v>
      </c>
      <c r="I174" s="18" t="s">
        <v>178</v>
      </c>
      <c r="J174" s="24">
        <v>285</v>
      </c>
      <c r="K174" s="9" t="s">
        <v>14</v>
      </c>
      <c r="L174" s="9">
        <v>21</v>
      </c>
      <c r="M174" s="20">
        <v>44</v>
      </c>
      <c r="N174" s="20">
        <v>70</v>
      </c>
      <c r="O174" s="20">
        <v>75</v>
      </c>
      <c r="P174" s="20">
        <v>68</v>
      </c>
      <c r="Q174" s="20">
        <v>0</v>
      </c>
      <c r="R174" s="20">
        <v>0</v>
      </c>
      <c r="S174" s="20">
        <f t="shared" si="2"/>
        <v>278</v>
      </c>
      <c r="U174" s="43">
        <v>49000</v>
      </c>
      <c r="V174" s="39">
        <v>36.300000000000004</v>
      </c>
      <c r="W174" s="41">
        <v>14.5</v>
      </c>
      <c r="X174" s="129">
        <v>6.0950000000000006</v>
      </c>
    </row>
    <row r="175" spans="2:24" ht="30">
      <c r="B175" s="9" t="s">
        <v>16</v>
      </c>
      <c r="C175" s="11">
        <v>2023</v>
      </c>
      <c r="D175" s="9" t="s">
        <v>192</v>
      </c>
      <c r="E175" s="10" t="s">
        <v>154</v>
      </c>
      <c r="F175" s="8" t="s">
        <v>214</v>
      </c>
      <c r="G175" s="8" t="s">
        <v>82</v>
      </c>
      <c r="H175" s="8" t="e">
        <v>#VALUE!</v>
      </c>
      <c r="I175" s="18" t="s">
        <v>178</v>
      </c>
      <c r="J175" s="24">
        <v>397</v>
      </c>
      <c r="K175" s="9" t="s">
        <v>14</v>
      </c>
      <c r="L175" s="9">
        <v>28</v>
      </c>
      <c r="M175" s="20">
        <v>59</v>
      </c>
      <c r="N175" s="20">
        <v>107</v>
      </c>
      <c r="O175" s="20">
        <v>103</v>
      </c>
      <c r="P175" s="20">
        <v>92</v>
      </c>
      <c r="Q175" s="20">
        <v>0</v>
      </c>
      <c r="R175" s="20">
        <v>0</v>
      </c>
      <c r="S175" s="20">
        <f t="shared" si="2"/>
        <v>389</v>
      </c>
      <c r="U175" s="43">
        <v>49000</v>
      </c>
      <c r="V175" s="39">
        <v>36.300000000000004</v>
      </c>
      <c r="W175" s="41">
        <v>14.5</v>
      </c>
      <c r="X175" s="129">
        <v>6.0950000000000006</v>
      </c>
    </row>
    <row r="176" spans="2:24" ht="30">
      <c r="B176" s="9" t="s">
        <v>16</v>
      </c>
      <c r="C176" s="11">
        <v>2023</v>
      </c>
      <c r="D176" s="9" t="s">
        <v>192</v>
      </c>
      <c r="E176" s="10" t="s">
        <v>191</v>
      </c>
      <c r="F176" s="8" t="s">
        <v>215</v>
      </c>
      <c r="G176" s="8" t="s">
        <v>231</v>
      </c>
      <c r="H176" s="8" t="e">
        <v>#VALUE!</v>
      </c>
      <c r="I176" s="18" t="s">
        <v>179</v>
      </c>
      <c r="J176" s="24">
        <v>267</v>
      </c>
      <c r="K176" s="9" t="s">
        <v>14</v>
      </c>
      <c r="L176" s="9">
        <v>0</v>
      </c>
      <c r="M176" s="20">
        <v>19</v>
      </c>
      <c r="N176" s="20">
        <v>36</v>
      </c>
      <c r="O176" s="20">
        <v>73</v>
      </c>
      <c r="P176" s="20">
        <v>72</v>
      </c>
      <c r="Q176" s="20">
        <v>58</v>
      </c>
      <c r="R176" s="20">
        <v>0</v>
      </c>
      <c r="S176" s="20">
        <f t="shared" si="2"/>
        <v>258</v>
      </c>
      <c r="U176" s="43">
        <v>109000</v>
      </c>
      <c r="V176" s="39">
        <v>80.8</v>
      </c>
      <c r="W176" s="41">
        <v>32.299999999999997</v>
      </c>
      <c r="X176" s="129">
        <v>12.77</v>
      </c>
    </row>
    <row r="177" spans="2:24" ht="30">
      <c r="B177" s="9" t="s">
        <v>16</v>
      </c>
      <c r="C177" s="11">
        <v>2023</v>
      </c>
      <c r="D177" s="9" t="s">
        <v>192</v>
      </c>
      <c r="E177" s="10" t="s">
        <v>191</v>
      </c>
      <c r="F177" s="8" t="s">
        <v>215</v>
      </c>
      <c r="G177" s="8" t="s">
        <v>225</v>
      </c>
      <c r="H177" s="8" t="e">
        <v>#VALUE!</v>
      </c>
      <c r="I177" s="18" t="s">
        <v>179</v>
      </c>
      <c r="J177" s="24">
        <v>182</v>
      </c>
      <c r="K177" s="9" t="s">
        <v>14</v>
      </c>
      <c r="L177" s="9">
        <v>0</v>
      </c>
      <c r="M177" s="20">
        <v>10</v>
      </c>
      <c r="N177" s="20">
        <v>22</v>
      </c>
      <c r="O177" s="20">
        <v>50</v>
      </c>
      <c r="P177" s="20">
        <v>52</v>
      </c>
      <c r="Q177" s="20">
        <v>41</v>
      </c>
      <c r="R177" s="20">
        <v>0</v>
      </c>
      <c r="S177" s="20">
        <f t="shared" si="2"/>
        <v>175</v>
      </c>
      <c r="U177" s="43">
        <v>109000</v>
      </c>
      <c r="V177" s="39">
        <v>80.8</v>
      </c>
      <c r="W177" s="41">
        <v>32.299999999999997</v>
      </c>
      <c r="X177" s="129">
        <v>12.77</v>
      </c>
    </row>
    <row r="178" spans="2:24" ht="30">
      <c r="B178" s="9" t="s">
        <v>16</v>
      </c>
      <c r="C178" s="11">
        <v>2023</v>
      </c>
      <c r="D178" s="9" t="s">
        <v>192</v>
      </c>
      <c r="E178" s="10" t="s">
        <v>191</v>
      </c>
      <c r="F178" s="8" t="s">
        <v>215</v>
      </c>
      <c r="G178" s="8" t="s">
        <v>82</v>
      </c>
      <c r="H178" s="8" t="e">
        <v>#VALUE!</v>
      </c>
      <c r="I178" s="18" t="s">
        <v>179</v>
      </c>
      <c r="J178" s="24">
        <v>443</v>
      </c>
      <c r="K178" s="9" t="s">
        <v>14</v>
      </c>
      <c r="L178" s="9">
        <v>0</v>
      </c>
      <c r="M178" s="20">
        <v>34</v>
      </c>
      <c r="N178" s="20">
        <v>69</v>
      </c>
      <c r="O178" s="20">
        <v>114</v>
      </c>
      <c r="P178" s="20">
        <v>116</v>
      </c>
      <c r="Q178" s="20">
        <v>98</v>
      </c>
      <c r="R178" s="20">
        <v>0</v>
      </c>
      <c r="S178" s="20">
        <f t="shared" si="2"/>
        <v>431</v>
      </c>
      <c r="U178" s="43">
        <v>109000</v>
      </c>
      <c r="V178" s="39">
        <v>80.8</v>
      </c>
      <c r="W178" s="41">
        <v>32.299999999999997</v>
      </c>
      <c r="X178" s="129">
        <v>12.77</v>
      </c>
    </row>
    <row r="179" spans="2:24" ht="30">
      <c r="B179" s="9" t="s">
        <v>16</v>
      </c>
      <c r="C179" s="11">
        <v>2023</v>
      </c>
      <c r="D179" s="9" t="s">
        <v>192</v>
      </c>
      <c r="E179" s="10" t="s">
        <v>191</v>
      </c>
      <c r="F179" s="8" t="s">
        <v>216</v>
      </c>
      <c r="G179" s="8" t="s">
        <v>228</v>
      </c>
      <c r="H179" s="8" t="e">
        <v>#VALUE!</v>
      </c>
      <c r="I179" s="18" t="s">
        <v>180</v>
      </c>
      <c r="J179" s="24">
        <v>288</v>
      </c>
      <c r="K179" s="9" t="s">
        <v>14</v>
      </c>
      <c r="L179" s="9">
        <v>0</v>
      </c>
      <c r="M179" s="20">
        <v>20</v>
      </c>
      <c r="N179" s="20">
        <v>44</v>
      </c>
      <c r="O179" s="20">
        <v>73</v>
      </c>
      <c r="P179" s="20">
        <v>76</v>
      </c>
      <c r="Q179" s="20">
        <v>65</v>
      </c>
      <c r="R179" s="20">
        <v>0</v>
      </c>
      <c r="S179" s="20">
        <f t="shared" si="2"/>
        <v>278</v>
      </c>
      <c r="U179" s="43">
        <v>129000</v>
      </c>
      <c r="V179" s="39">
        <v>95.6</v>
      </c>
      <c r="W179" s="41">
        <v>38.200000000000003</v>
      </c>
      <c r="X179" s="129">
        <v>14.989999999999998</v>
      </c>
    </row>
    <row r="180" spans="2:24" ht="30">
      <c r="B180" s="9" t="s">
        <v>16</v>
      </c>
      <c r="C180" s="11">
        <v>2023</v>
      </c>
      <c r="D180" s="9" t="s">
        <v>192</v>
      </c>
      <c r="E180" s="10" t="s">
        <v>191</v>
      </c>
      <c r="F180" s="8" t="s">
        <v>216</v>
      </c>
      <c r="G180" s="8" t="s">
        <v>232</v>
      </c>
      <c r="H180" s="8" t="e">
        <v>#VALUE!</v>
      </c>
      <c r="I180" s="18" t="s">
        <v>180</v>
      </c>
      <c r="J180" s="24">
        <v>378</v>
      </c>
      <c r="K180" s="9" t="s">
        <v>14</v>
      </c>
      <c r="L180" s="9">
        <v>0</v>
      </c>
      <c r="M180" s="20">
        <v>27</v>
      </c>
      <c r="N180" s="20">
        <v>54</v>
      </c>
      <c r="O180" s="20">
        <v>105</v>
      </c>
      <c r="P180" s="20">
        <v>102</v>
      </c>
      <c r="Q180" s="20">
        <v>81</v>
      </c>
      <c r="R180" s="20">
        <v>0</v>
      </c>
      <c r="S180" s="20">
        <f t="shared" si="2"/>
        <v>369</v>
      </c>
      <c r="U180" s="43">
        <v>129000</v>
      </c>
      <c r="V180" s="39">
        <v>95.6</v>
      </c>
      <c r="W180" s="41">
        <v>38.200000000000003</v>
      </c>
      <c r="X180" s="129">
        <v>14.989999999999998</v>
      </c>
    </row>
    <row r="181" spans="2:24" ht="30">
      <c r="B181" s="9" t="s">
        <v>16</v>
      </c>
      <c r="C181" s="11">
        <v>2023</v>
      </c>
      <c r="D181" s="9" t="s">
        <v>192</v>
      </c>
      <c r="E181" s="10" t="s">
        <v>240</v>
      </c>
      <c r="F181" s="8" t="s">
        <v>217</v>
      </c>
      <c r="G181" s="8" t="s">
        <v>231</v>
      </c>
      <c r="H181" s="8" t="e">
        <v>#VALUE!</v>
      </c>
      <c r="I181" s="18" t="s">
        <v>181</v>
      </c>
      <c r="J181" s="24">
        <v>272</v>
      </c>
      <c r="K181" s="9" t="s">
        <v>14</v>
      </c>
      <c r="L181" s="9">
        <v>0</v>
      </c>
      <c r="M181" s="20">
        <v>18</v>
      </c>
      <c r="N181" s="20">
        <v>37</v>
      </c>
      <c r="O181" s="20">
        <v>69</v>
      </c>
      <c r="P181" s="20">
        <v>75</v>
      </c>
      <c r="Q181" s="20">
        <v>64</v>
      </c>
      <c r="R181" s="20">
        <v>0</v>
      </c>
      <c r="S181" s="20">
        <f t="shared" si="2"/>
        <v>263</v>
      </c>
      <c r="U181" s="43">
        <v>129000</v>
      </c>
      <c r="V181" s="39">
        <v>95.6</v>
      </c>
      <c r="W181" s="41">
        <v>38.200000000000003</v>
      </c>
      <c r="X181" s="129">
        <v>14.989999999999998</v>
      </c>
    </row>
    <row r="182" spans="2:24" ht="30">
      <c r="B182" s="9" t="s">
        <v>16</v>
      </c>
      <c r="C182" s="11">
        <v>2023</v>
      </c>
      <c r="D182" s="9" t="s">
        <v>192</v>
      </c>
      <c r="E182" s="10" t="s">
        <v>240</v>
      </c>
      <c r="F182" s="8" t="s">
        <v>217</v>
      </c>
      <c r="G182" s="8" t="s">
        <v>82</v>
      </c>
      <c r="H182" s="8" t="e">
        <v>#VALUE!</v>
      </c>
      <c r="I182" s="18" t="s">
        <v>181</v>
      </c>
      <c r="J182" s="24">
        <v>382</v>
      </c>
      <c r="K182" s="9" t="s">
        <v>14</v>
      </c>
      <c r="L182" s="9">
        <v>0</v>
      </c>
      <c r="M182" s="20">
        <v>29</v>
      </c>
      <c r="N182" s="20">
        <v>54</v>
      </c>
      <c r="O182" s="20">
        <v>100</v>
      </c>
      <c r="P182" s="20">
        <v>106</v>
      </c>
      <c r="Q182" s="20">
        <v>83</v>
      </c>
      <c r="R182" s="20">
        <v>0</v>
      </c>
      <c r="S182" s="20">
        <f t="shared" si="2"/>
        <v>372</v>
      </c>
      <c r="U182" s="43">
        <v>129000</v>
      </c>
      <c r="V182" s="39">
        <v>95.6</v>
      </c>
      <c r="W182" s="41">
        <v>38.200000000000003</v>
      </c>
      <c r="X182" s="129">
        <v>14.989999999999998</v>
      </c>
    </row>
    <row r="183" spans="2:24" ht="45">
      <c r="B183" s="9" t="s">
        <v>16</v>
      </c>
      <c r="C183" s="11">
        <v>2023</v>
      </c>
      <c r="D183" s="9" t="s">
        <v>192</v>
      </c>
      <c r="E183" s="10" t="s">
        <v>240</v>
      </c>
      <c r="F183" s="8" t="s">
        <v>218</v>
      </c>
      <c r="G183" s="8" t="s">
        <v>84</v>
      </c>
      <c r="H183" s="8" t="e">
        <v>#VALUE!</v>
      </c>
      <c r="I183" s="18" t="s">
        <v>182</v>
      </c>
      <c r="J183" s="24">
        <v>274</v>
      </c>
      <c r="K183" s="9" t="s">
        <v>14</v>
      </c>
      <c r="L183" s="9">
        <v>0</v>
      </c>
      <c r="M183" s="20">
        <v>13</v>
      </c>
      <c r="N183" s="20">
        <v>40</v>
      </c>
      <c r="O183" s="20">
        <v>70</v>
      </c>
      <c r="P183" s="20">
        <v>76</v>
      </c>
      <c r="Q183" s="20">
        <v>65</v>
      </c>
      <c r="R183" s="20">
        <v>0</v>
      </c>
      <c r="S183" s="20">
        <f t="shared" si="2"/>
        <v>264</v>
      </c>
      <c r="U183" s="43">
        <v>129000</v>
      </c>
      <c r="V183" s="39">
        <v>95.6</v>
      </c>
      <c r="W183" s="41">
        <v>38.200000000000003</v>
      </c>
      <c r="X183" s="129">
        <v>14.989999999999998</v>
      </c>
    </row>
    <row r="184" spans="2:24" ht="45">
      <c r="B184" s="9" t="s">
        <v>16</v>
      </c>
      <c r="C184" s="11">
        <v>2023</v>
      </c>
      <c r="D184" s="9" t="s">
        <v>192</v>
      </c>
      <c r="E184" s="10" t="s">
        <v>240</v>
      </c>
      <c r="F184" s="3" t="s">
        <v>218</v>
      </c>
      <c r="G184" s="3" t="s">
        <v>96</v>
      </c>
      <c r="H184" s="3" t="e">
        <v>#VALUE!</v>
      </c>
      <c r="I184" s="35" t="s">
        <v>182</v>
      </c>
      <c r="J184" s="25">
        <v>167</v>
      </c>
      <c r="K184" s="9" t="s">
        <v>14</v>
      </c>
      <c r="L184" s="9">
        <v>0</v>
      </c>
      <c r="M184" s="20">
        <v>10</v>
      </c>
      <c r="N184" s="20">
        <v>14</v>
      </c>
      <c r="O184" s="20">
        <v>40</v>
      </c>
      <c r="P184" s="20">
        <v>50</v>
      </c>
      <c r="Q184" s="20">
        <v>37</v>
      </c>
      <c r="R184" s="20">
        <v>0</v>
      </c>
      <c r="S184" s="20">
        <f t="shared" si="2"/>
        <v>151</v>
      </c>
      <c r="U184" s="43">
        <v>129000</v>
      </c>
      <c r="V184" s="39">
        <v>95.6</v>
      </c>
      <c r="W184" s="41">
        <v>38.200000000000003</v>
      </c>
      <c r="X184" s="129">
        <v>14.989999999999998</v>
      </c>
    </row>
    <row r="185" spans="2:24" ht="45">
      <c r="B185" s="9" t="s">
        <v>16</v>
      </c>
      <c r="C185" s="11">
        <v>2023</v>
      </c>
      <c r="D185" s="9" t="s">
        <v>192</v>
      </c>
      <c r="E185" s="10" t="s">
        <v>240</v>
      </c>
      <c r="F185" s="8" t="s">
        <v>218</v>
      </c>
      <c r="G185" s="8" t="s">
        <v>95</v>
      </c>
      <c r="H185" s="8" t="e">
        <v>#VALUE!</v>
      </c>
      <c r="I185" s="18" t="s">
        <v>182</v>
      </c>
      <c r="J185" s="24">
        <v>186</v>
      </c>
      <c r="K185" s="9" t="s">
        <v>14</v>
      </c>
      <c r="L185" s="9">
        <v>0</v>
      </c>
      <c r="M185" s="20">
        <v>13</v>
      </c>
      <c r="N185" s="20">
        <v>22</v>
      </c>
      <c r="O185" s="20">
        <v>42</v>
      </c>
      <c r="P185" s="20">
        <v>54</v>
      </c>
      <c r="Q185" s="20">
        <v>40</v>
      </c>
      <c r="R185" s="20">
        <v>0</v>
      </c>
      <c r="S185" s="20">
        <f t="shared" si="2"/>
        <v>171</v>
      </c>
      <c r="U185" s="43">
        <v>129000</v>
      </c>
      <c r="V185" s="39">
        <v>95.6</v>
      </c>
      <c r="W185" s="41">
        <v>38.200000000000003</v>
      </c>
      <c r="X185" s="129">
        <v>14.989999999999998</v>
      </c>
    </row>
    <row r="186" spans="2:24" ht="45">
      <c r="B186" s="9" t="s">
        <v>16</v>
      </c>
      <c r="C186" s="11">
        <v>2023</v>
      </c>
      <c r="D186" s="9" t="s">
        <v>192</v>
      </c>
      <c r="E186" s="10" t="s">
        <v>240</v>
      </c>
      <c r="F186" s="8" t="s">
        <v>218</v>
      </c>
      <c r="G186" s="8" t="s">
        <v>82</v>
      </c>
      <c r="H186" s="8" t="e">
        <v>#VALUE!</v>
      </c>
      <c r="I186" s="18" t="s">
        <v>182</v>
      </c>
      <c r="J186" s="24">
        <v>383</v>
      </c>
      <c r="K186" s="9" t="s">
        <v>14</v>
      </c>
      <c r="L186" s="9">
        <v>0</v>
      </c>
      <c r="M186" s="20">
        <v>28</v>
      </c>
      <c r="N186" s="20">
        <v>56</v>
      </c>
      <c r="O186" s="20">
        <v>101</v>
      </c>
      <c r="P186" s="20">
        <v>101</v>
      </c>
      <c r="Q186" s="20">
        <v>89</v>
      </c>
      <c r="R186" s="20">
        <v>0</v>
      </c>
      <c r="S186" s="20">
        <f t="shared" si="2"/>
        <v>375</v>
      </c>
      <c r="U186" s="43">
        <v>129000</v>
      </c>
      <c r="V186" s="39">
        <v>95.6</v>
      </c>
      <c r="W186" s="41">
        <v>38.200000000000003</v>
      </c>
      <c r="X186" s="129">
        <v>14.989999999999998</v>
      </c>
    </row>
    <row r="187" spans="2:24" ht="45">
      <c r="B187" s="9" t="s">
        <v>16</v>
      </c>
      <c r="C187" s="11">
        <v>2023</v>
      </c>
      <c r="D187" s="9" t="s">
        <v>192</v>
      </c>
      <c r="E187" s="10" t="s">
        <v>156</v>
      </c>
      <c r="F187" s="8" t="s">
        <v>219</v>
      </c>
      <c r="G187" s="8" t="s">
        <v>227</v>
      </c>
      <c r="H187" s="8" t="e">
        <v>#VALUE!</v>
      </c>
      <c r="I187" s="18" t="s">
        <v>183</v>
      </c>
      <c r="J187" s="24">
        <v>599</v>
      </c>
      <c r="K187" s="9" t="s">
        <v>22</v>
      </c>
      <c r="L187" s="9">
        <v>0</v>
      </c>
      <c r="M187" s="9">
        <v>599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f t="shared" si="2"/>
        <v>599</v>
      </c>
      <c r="U187" s="43">
        <v>7900</v>
      </c>
      <c r="V187" s="39">
        <v>5.8999999999999995</v>
      </c>
      <c r="W187" s="41">
        <v>2.4</v>
      </c>
      <c r="X187" s="129">
        <v>1.5349999999999999</v>
      </c>
    </row>
    <row r="188" spans="2:24" ht="45">
      <c r="B188" s="9" t="s">
        <v>16</v>
      </c>
      <c r="C188" s="11">
        <v>2023</v>
      </c>
      <c r="D188" s="9" t="s">
        <v>192</v>
      </c>
      <c r="E188" s="10" t="s">
        <v>156</v>
      </c>
      <c r="F188" s="8" t="s">
        <v>219</v>
      </c>
      <c r="G188" s="8" t="s">
        <v>88</v>
      </c>
      <c r="H188" s="8" t="e">
        <v>#VALUE!</v>
      </c>
      <c r="I188" s="18" t="s">
        <v>183</v>
      </c>
      <c r="J188" s="24">
        <v>600</v>
      </c>
      <c r="K188" s="9" t="s">
        <v>22</v>
      </c>
      <c r="L188" s="9">
        <v>0</v>
      </c>
      <c r="M188" s="9">
        <v>600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f t="shared" si="2"/>
        <v>600</v>
      </c>
      <c r="U188" s="43">
        <v>7900</v>
      </c>
      <c r="V188" s="39">
        <v>5.8999999999999995</v>
      </c>
      <c r="W188" s="41">
        <v>2.4</v>
      </c>
      <c r="X188" s="129">
        <v>1.5349999999999999</v>
      </c>
    </row>
    <row r="189" spans="2:24" ht="30">
      <c r="B189" s="9" t="s">
        <v>16</v>
      </c>
      <c r="C189" s="11">
        <v>2023</v>
      </c>
      <c r="D189" s="9" t="s">
        <v>192</v>
      </c>
      <c r="E189" s="10" t="s">
        <v>156</v>
      </c>
      <c r="F189" s="8" t="s">
        <v>220</v>
      </c>
      <c r="G189" s="8" t="s">
        <v>90</v>
      </c>
      <c r="H189" s="8" t="e">
        <v>#VALUE!</v>
      </c>
      <c r="I189" s="18" t="s">
        <v>184</v>
      </c>
      <c r="J189" s="24">
        <v>595</v>
      </c>
      <c r="K189" s="9" t="s">
        <v>22</v>
      </c>
      <c r="L189" s="9">
        <v>0</v>
      </c>
      <c r="M189" s="9">
        <v>595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f t="shared" si="2"/>
        <v>595</v>
      </c>
      <c r="U189" s="43">
        <v>7900</v>
      </c>
      <c r="V189" s="39">
        <v>5.8999999999999995</v>
      </c>
      <c r="W189" s="41">
        <v>2.4</v>
      </c>
      <c r="X189" s="129">
        <v>1.5349999999999999</v>
      </c>
    </row>
    <row r="190" spans="2:24" ht="30">
      <c r="B190" s="9" t="s">
        <v>16</v>
      </c>
      <c r="C190" s="11">
        <v>2023</v>
      </c>
      <c r="D190" s="9" t="s">
        <v>192</v>
      </c>
      <c r="E190" s="10" t="s">
        <v>156</v>
      </c>
      <c r="F190" s="8" t="s">
        <v>220</v>
      </c>
      <c r="G190" s="8" t="s">
        <v>233</v>
      </c>
      <c r="H190" s="8" t="e">
        <v>#VALUE!</v>
      </c>
      <c r="I190" s="18" t="s">
        <v>184</v>
      </c>
      <c r="J190" s="24">
        <v>599</v>
      </c>
      <c r="K190" s="9" t="s">
        <v>22</v>
      </c>
      <c r="L190" s="9">
        <v>0</v>
      </c>
      <c r="M190" s="9">
        <v>599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0">
        <f t="shared" si="2"/>
        <v>599</v>
      </c>
      <c r="U190" s="43">
        <v>7900</v>
      </c>
      <c r="V190" s="39">
        <v>5.8999999999999995</v>
      </c>
      <c r="W190" s="41">
        <v>2.4</v>
      </c>
      <c r="X190" s="129">
        <v>1.5349999999999999</v>
      </c>
    </row>
    <row r="191" spans="2:24" ht="30">
      <c r="B191" s="9" t="s">
        <v>16</v>
      </c>
      <c r="C191" s="11">
        <v>2023</v>
      </c>
      <c r="D191" s="9" t="s">
        <v>192</v>
      </c>
      <c r="E191" s="10" t="s">
        <v>156</v>
      </c>
      <c r="F191" s="8" t="s">
        <v>220</v>
      </c>
      <c r="G191" s="8" t="s">
        <v>82</v>
      </c>
      <c r="H191" s="8" t="e">
        <v>#VALUE!</v>
      </c>
      <c r="I191" s="18" t="s">
        <v>184</v>
      </c>
      <c r="J191" s="24">
        <v>594</v>
      </c>
      <c r="K191" s="9" t="s">
        <v>22</v>
      </c>
      <c r="L191" s="9">
        <v>0</v>
      </c>
      <c r="M191" s="9">
        <v>594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f t="shared" si="2"/>
        <v>594</v>
      </c>
      <c r="U191" s="43">
        <v>7900</v>
      </c>
      <c r="V191" s="39">
        <v>5.8999999999999995</v>
      </c>
      <c r="W191" s="41">
        <v>2.4</v>
      </c>
      <c r="X191" s="129">
        <v>1.5349999999999999</v>
      </c>
    </row>
    <row r="192" spans="2:24" ht="30">
      <c r="B192" s="9" t="s">
        <v>16</v>
      </c>
      <c r="C192" s="11">
        <v>2023</v>
      </c>
      <c r="D192" s="9" t="s">
        <v>192</v>
      </c>
      <c r="E192" s="10" t="s">
        <v>155</v>
      </c>
      <c r="F192" s="3" t="s">
        <v>221</v>
      </c>
      <c r="G192" s="3" t="s">
        <v>88</v>
      </c>
      <c r="H192" s="3" t="e">
        <v>#VALUE!</v>
      </c>
      <c r="I192" s="35" t="s">
        <v>185</v>
      </c>
      <c r="J192" s="25">
        <v>195</v>
      </c>
      <c r="K192" s="4" t="s">
        <v>17</v>
      </c>
      <c r="L192" s="9">
        <v>0</v>
      </c>
      <c r="M192" s="20">
        <v>0</v>
      </c>
      <c r="N192" s="20">
        <v>95</v>
      </c>
      <c r="O192" s="20">
        <v>91</v>
      </c>
      <c r="P192" s="20">
        <v>0</v>
      </c>
      <c r="Q192" s="20">
        <v>0</v>
      </c>
      <c r="R192" s="20">
        <v>0</v>
      </c>
      <c r="S192" s="20">
        <f t="shared" si="2"/>
        <v>186</v>
      </c>
      <c r="U192" s="43">
        <v>59000</v>
      </c>
      <c r="V192" s="39">
        <v>43.800000000000004</v>
      </c>
      <c r="W192" s="41">
        <v>17.5</v>
      </c>
      <c r="X192" s="129">
        <v>7.2200000000000006</v>
      </c>
    </row>
    <row r="193" spans="2:24" ht="30">
      <c r="B193" s="9" t="s">
        <v>16</v>
      </c>
      <c r="C193" s="11">
        <v>2023</v>
      </c>
      <c r="D193" s="9" t="s">
        <v>192</v>
      </c>
      <c r="E193" s="10" t="s">
        <v>155</v>
      </c>
      <c r="F193" s="8" t="s">
        <v>221</v>
      </c>
      <c r="G193" s="8" t="s">
        <v>82</v>
      </c>
      <c r="H193" s="8" t="e">
        <v>#VALUE!</v>
      </c>
      <c r="I193" s="18" t="s">
        <v>185</v>
      </c>
      <c r="J193" s="24">
        <v>294</v>
      </c>
      <c r="K193" s="4" t="s">
        <v>17</v>
      </c>
      <c r="L193" s="9">
        <v>0</v>
      </c>
      <c r="M193" s="20">
        <v>0</v>
      </c>
      <c r="N193" s="20">
        <v>146</v>
      </c>
      <c r="O193" s="20">
        <v>141</v>
      </c>
      <c r="P193" s="20">
        <v>0</v>
      </c>
      <c r="Q193" s="20">
        <v>0</v>
      </c>
      <c r="R193" s="20">
        <v>0</v>
      </c>
      <c r="S193" s="20">
        <f t="shared" si="2"/>
        <v>287</v>
      </c>
      <c r="U193" s="43">
        <v>59000</v>
      </c>
      <c r="V193" s="39">
        <v>43.800000000000004</v>
      </c>
      <c r="W193" s="41">
        <v>17.5</v>
      </c>
      <c r="X193" s="129">
        <v>7.2200000000000006</v>
      </c>
    </row>
    <row r="194" spans="2:24" ht="30">
      <c r="B194" s="9" t="s">
        <v>16</v>
      </c>
      <c r="C194" s="11">
        <v>2023</v>
      </c>
      <c r="D194" s="9" t="s">
        <v>192</v>
      </c>
      <c r="E194" s="10" t="s">
        <v>155</v>
      </c>
      <c r="F194" s="8" t="s">
        <v>222</v>
      </c>
      <c r="G194" s="8" t="s">
        <v>90</v>
      </c>
      <c r="H194" s="8" t="e">
        <v>#VALUE!</v>
      </c>
      <c r="I194" s="18" t="s">
        <v>133</v>
      </c>
      <c r="J194" s="24">
        <v>299</v>
      </c>
      <c r="K194" s="4" t="s">
        <v>17</v>
      </c>
      <c r="L194" s="9">
        <v>0</v>
      </c>
      <c r="M194" s="20">
        <v>0</v>
      </c>
      <c r="N194" s="20">
        <v>148</v>
      </c>
      <c r="O194" s="20">
        <v>147</v>
      </c>
      <c r="P194" s="20">
        <v>0</v>
      </c>
      <c r="Q194" s="20">
        <v>0</v>
      </c>
      <c r="R194" s="20">
        <v>0</v>
      </c>
      <c r="S194" s="20">
        <f t="shared" si="2"/>
        <v>295</v>
      </c>
      <c r="U194" s="43">
        <v>49000</v>
      </c>
      <c r="V194" s="39">
        <v>36.300000000000004</v>
      </c>
      <c r="W194" s="41">
        <v>14.5</v>
      </c>
      <c r="X194" s="129">
        <v>6.0950000000000006</v>
      </c>
    </row>
    <row r="195" spans="2:24" ht="30">
      <c r="B195" s="9" t="s">
        <v>16</v>
      </c>
      <c r="C195" s="11">
        <v>2023</v>
      </c>
      <c r="D195" s="9" t="s">
        <v>192</v>
      </c>
      <c r="E195" s="10" t="s">
        <v>155</v>
      </c>
      <c r="F195" s="8" t="s">
        <v>223</v>
      </c>
      <c r="G195" s="8" t="s">
        <v>97</v>
      </c>
      <c r="H195" s="8" t="e">
        <v>#VALUE!</v>
      </c>
      <c r="I195" s="18" t="s">
        <v>186</v>
      </c>
      <c r="J195" s="24">
        <v>192</v>
      </c>
      <c r="K195" s="9" t="s">
        <v>22</v>
      </c>
      <c r="L195" s="9">
        <v>0</v>
      </c>
      <c r="M195" s="20">
        <v>182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f t="shared" si="2"/>
        <v>182</v>
      </c>
      <c r="U195" s="43">
        <v>49000</v>
      </c>
      <c r="V195" s="39">
        <v>36.300000000000004</v>
      </c>
      <c r="W195" s="41">
        <v>14.5</v>
      </c>
      <c r="X195" s="129">
        <v>6.0950000000000006</v>
      </c>
    </row>
    <row r="196" spans="2:24" ht="30">
      <c r="B196" s="9" t="s">
        <v>16</v>
      </c>
      <c r="C196" s="11">
        <v>2023</v>
      </c>
      <c r="D196" s="9" t="s">
        <v>192</v>
      </c>
      <c r="E196" s="10" t="s">
        <v>155</v>
      </c>
      <c r="F196" s="8" t="s">
        <v>223</v>
      </c>
      <c r="G196" s="8" t="s">
        <v>82</v>
      </c>
      <c r="H196" s="8" t="e">
        <v>#VALUE!</v>
      </c>
      <c r="I196" s="18" t="s">
        <v>186</v>
      </c>
      <c r="J196" s="24">
        <v>196</v>
      </c>
      <c r="K196" s="9" t="s">
        <v>22</v>
      </c>
      <c r="L196" s="9">
        <v>0</v>
      </c>
      <c r="M196" s="20">
        <v>184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f t="shared" si="2"/>
        <v>184</v>
      </c>
      <c r="U196" s="43">
        <v>49000</v>
      </c>
      <c r="V196" s="39">
        <v>36.300000000000004</v>
      </c>
      <c r="W196" s="41">
        <v>14.5</v>
      </c>
      <c r="X196" s="129">
        <v>6.0950000000000006</v>
      </c>
    </row>
    <row r="197" spans="2:24" ht="45">
      <c r="B197" s="9" t="s">
        <v>16</v>
      </c>
      <c r="C197" s="9">
        <v>2023</v>
      </c>
      <c r="D197" s="9" t="s">
        <v>282</v>
      </c>
      <c r="E197" s="10" t="s">
        <v>281</v>
      </c>
      <c r="F197" s="8" t="s">
        <v>248</v>
      </c>
      <c r="G197" s="8" t="s">
        <v>82</v>
      </c>
      <c r="H197" s="8" t="e">
        <v>#VALUE!</v>
      </c>
      <c r="I197" s="18" t="s">
        <v>283</v>
      </c>
      <c r="J197" s="24">
        <v>286</v>
      </c>
      <c r="K197" s="9" t="s">
        <v>312</v>
      </c>
      <c r="L197" s="9">
        <v>0</v>
      </c>
      <c r="M197" s="20">
        <v>61</v>
      </c>
      <c r="N197" s="20">
        <v>57</v>
      </c>
      <c r="O197" s="20">
        <v>92</v>
      </c>
      <c r="P197" s="20">
        <v>67</v>
      </c>
      <c r="Q197" s="20">
        <v>0</v>
      </c>
      <c r="R197" s="20">
        <v>0</v>
      </c>
      <c r="S197" s="20">
        <f t="shared" ref="S197:S243" si="3">SUM(L197:R197)</f>
        <v>277</v>
      </c>
      <c r="U197" s="43">
        <v>59000</v>
      </c>
      <c r="V197" s="39">
        <v>43.800000000000004</v>
      </c>
      <c r="W197" s="41">
        <v>19.899999999999999</v>
      </c>
      <c r="X197" s="129">
        <v>7.2200000000000006</v>
      </c>
    </row>
    <row r="198" spans="2:24" ht="45">
      <c r="B198" s="9" t="s">
        <v>16</v>
      </c>
      <c r="C198" s="9">
        <v>2023</v>
      </c>
      <c r="D198" s="9" t="s">
        <v>282</v>
      </c>
      <c r="E198" s="10" t="s">
        <v>281</v>
      </c>
      <c r="F198" s="8" t="s">
        <v>248</v>
      </c>
      <c r="G198" s="8" t="s">
        <v>277</v>
      </c>
      <c r="H198" s="8" t="e">
        <v>#VALUE!</v>
      </c>
      <c r="I198" s="18" t="s">
        <v>283</v>
      </c>
      <c r="J198" s="24">
        <v>161</v>
      </c>
      <c r="K198" s="9" t="s">
        <v>312</v>
      </c>
      <c r="L198" s="9">
        <v>0</v>
      </c>
      <c r="M198" s="20">
        <v>33</v>
      </c>
      <c r="N198" s="20">
        <v>32</v>
      </c>
      <c r="O198" s="20">
        <v>47</v>
      </c>
      <c r="P198" s="20">
        <v>40</v>
      </c>
      <c r="Q198" s="20">
        <v>0</v>
      </c>
      <c r="R198" s="20">
        <v>0</v>
      </c>
      <c r="S198" s="20">
        <f t="shared" si="3"/>
        <v>152</v>
      </c>
      <c r="U198" s="43">
        <v>59000</v>
      </c>
      <c r="V198" s="39">
        <v>43.800000000000004</v>
      </c>
      <c r="W198" s="41">
        <v>19.899999999999999</v>
      </c>
      <c r="X198" s="129">
        <v>7.2200000000000006</v>
      </c>
    </row>
    <row r="199" spans="2:24" ht="30">
      <c r="B199" s="9" t="s">
        <v>16</v>
      </c>
      <c r="C199" s="9">
        <v>2023</v>
      </c>
      <c r="D199" s="9" t="s">
        <v>282</v>
      </c>
      <c r="E199" s="10" t="s">
        <v>281</v>
      </c>
      <c r="F199" s="8" t="s">
        <v>249</v>
      </c>
      <c r="G199" s="8" t="s">
        <v>85</v>
      </c>
      <c r="H199" s="8" t="e">
        <v>#VALUE!</v>
      </c>
      <c r="I199" s="18" t="s">
        <v>284</v>
      </c>
      <c r="J199" s="24">
        <v>74</v>
      </c>
      <c r="K199" s="9" t="s">
        <v>312</v>
      </c>
      <c r="L199" s="9">
        <v>0</v>
      </c>
      <c r="M199" s="20">
        <v>8</v>
      </c>
      <c r="N199" s="20">
        <v>6</v>
      </c>
      <c r="O199" s="20">
        <v>6</v>
      </c>
      <c r="P199" s="20">
        <v>8</v>
      </c>
      <c r="Q199" s="20">
        <v>0</v>
      </c>
      <c r="R199" s="20">
        <v>0</v>
      </c>
      <c r="S199" s="20">
        <f t="shared" si="3"/>
        <v>28</v>
      </c>
      <c r="U199" s="43">
        <v>79000</v>
      </c>
      <c r="V199" s="39">
        <v>58.6</v>
      </c>
      <c r="W199" s="41">
        <v>26.7</v>
      </c>
      <c r="X199" s="129">
        <v>9.44</v>
      </c>
    </row>
    <row r="200" spans="2:24" ht="30">
      <c r="B200" s="9" t="s">
        <v>16</v>
      </c>
      <c r="C200" s="9">
        <v>2023</v>
      </c>
      <c r="D200" s="9" t="s">
        <v>282</v>
      </c>
      <c r="E200" s="10" t="s">
        <v>281</v>
      </c>
      <c r="F200" s="8" t="s">
        <v>249</v>
      </c>
      <c r="G200" s="8" t="s">
        <v>278</v>
      </c>
      <c r="H200" s="8" t="e">
        <v>#VALUE!</v>
      </c>
      <c r="I200" s="18" t="s">
        <v>284</v>
      </c>
      <c r="J200" s="24">
        <v>140</v>
      </c>
      <c r="K200" s="9" t="s">
        <v>312</v>
      </c>
      <c r="L200" s="9">
        <v>0</v>
      </c>
      <c r="M200" s="20">
        <v>14</v>
      </c>
      <c r="N200" s="20">
        <v>17</v>
      </c>
      <c r="O200" s="20">
        <v>23</v>
      </c>
      <c r="P200" s="20">
        <v>18</v>
      </c>
      <c r="Q200" s="20">
        <v>0</v>
      </c>
      <c r="R200" s="20">
        <v>0</v>
      </c>
      <c r="S200" s="20">
        <f t="shared" si="3"/>
        <v>72</v>
      </c>
      <c r="U200" s="43">
        <v>79000</v>
      </c>
      <c r="V200" s="39">
        <v>58.6</v>
      </c>
      <c r="W200" s="41">
        <v>26.7</v>
      </c>
      <c r="X200" s="129">
        <v>9.44</v>
      </c>
    </row>
    <row r="201" spans="2:24" ht="45">
      <c r="B201" s="9" t="s">
        <v>16</v>
      </c>
      <c r="C201" s="9">
        <v>2023</v>
      </c>
      <c r="D201" s="9" t="s">
        <v>282</v>
      </c>
      <c r="E201" s="10" t="s">
        <v>281</v>
      </c>
      <c r="F201" s="8" t="s">
        <v>250</v>
      </c>
      <c r="G201" s="8" t="s">
        <v>85</v>
      </c>
      <c r="H201" s="8" t="e">
        <v>#VALUE!</v>
      </c>
      <c r="I201" s="18" t="s">
        <v>285</v>
      </c>
      <c r="J201" s="24">
        <v>340</v>
      </c>
      <c r="K201" s="9" t="s">
        <v>312</v>
      </c>
      <c r="L201" s="9">
        <v>0</v>
      </c>
      <c r="M201" s="20">
        <v>44</v>
      </c>
      <c r="N201" s="20">
        <v>53</v>
      </c>
      <c r="O201" s="20">
        <v>87</v>
      </c>
      <c r="P201" s="20">
        <v>75</v>
      </c>
      <c r="Q201" s="20">
        <v>0</v>
      </c>
      <c r="R201" s="20">
        <v>0</v>
      </c>
      <c r="S201" s="20">
        <f t="shared" si="3"/>
        <v>259</v>
      </c>
      <c r="U201" s="43">
        <v>49000</v>
      </c>
      <c r="V201" s="39">
        <v>36.300000000000004</v>
      </c>
      <c r="W201" s="41">
        <v>16.5</v>
      </c>
      <c r="X201" s="129">
        <v>6.0950000000000006</v>
      </c>
    </row>
    <row r="202" spans="2:24" ht="45">
      <c r="B202" s="9" t="s">
        <v>16</v>
      </c>
      <c r="C202" s="9">
        <v>2023</v>
      </c>
      <c r="D202" s="9" t="s">
        <v>282</v>
      </c>
      <c r="E202" s="10" t="s">
        <v>281</v>
      </c>
      <c r="F202" s="8" t="s">
        <v>250</v>
      </c>
      <c r="G202" s="8" t="s">
        <v>82</v>
      </c>
      <c r="H202" s="8" t="e">
        <v>#VALUE!</v>
      </c>
      <c r="I202" s="18" t="s">
        <v>285</v>
      </c>
      <c r="J202" s="24">
        <v>274</v>
      </c>
      <c r="K202" s="9" t="s">
        <v>312</v>
      </c>
      <c r="L202" s="9">
        <v>0</v>
      </c>
      <c r="M202" s="20">
        <v>30</v>
      </c>
      <c r="N202" s="20">
        <v>42</v>
      </c>
      <c r="O202" s="20">
        <v>60</v>
      </c>
      <c r="P202" s="20">
        <v>54</v>
      </c>
      <c r="Q202" s="20">
        <v>0</v>
      </c>
      <c r="R202" s="20">
        <v>0</v>
      </c>
      <c r="S202" s="20">
        <f t="shared" si="3"/>
        <v>186</v>
      </c>
      <c r="U202" s="43">
        <v>49000</v>
      </c>
      <c r="V202" s="39">
        <v>36.300000000000004</v>
      </c>
      <c r="W202" s="41">
        <v>16.5</v>
      </c>
      <c r="X202" s="129">
        <v>6.0950000000000006</v>
      </c>
    </row>
    <row r="203" spans="2:24" ht="30">
      <c r="B203" s="9" t="s">
        <v>16</v>
      </c>
      <c r="C203" s="9">
        <v>2023</v>
      </c>
      <c r="D203" s="9" t="s">
        <v>282</v>
      </c>
      <c r="E203" s="10" t="s">
        <v>281</v>
      </c>
      <c r="F203" s="8" t="s">
        <v>251</v>
      </c>
      <c r="G203" s="8" t="s">
        <v>279</v>
      </c>
      <c r="H203" s="8" t="e">
        <v>#VALUE!</v>
      </c>
      <c r="I203" s="18" t="s">
        <v>286</v>
      </c>
      <c r="J203" s="24">
        <v>198</v>
      </c>
      <c r="K203" s="9" t="s">
        <v>312</v>
      </c>
      <c r="L203" s="9">
        <v>0</v>
      </c>
      <c r="M203" s="20">
        <v>14</v>
      </c>
      <c r="N203" s="20">
        <v>21</v>
      </c>
      <c r="O203" s="20">
        <v>42</v>
      </c>
      <c r="P203" s="20">
        <v>40</v>
      </c>
      <c r="Q203" s="20">
        <v>0</v>
      </c>
      <c r="R203" s="20">
        <v>0</v>
      </c>
      <c r="S203" s="20">
        <f t="shared" si="3"/>
        <v>117</v>
      </c>
      <c r="U203" s="43">
        <v>54000</v>
      </c>
      <c r="V203" s="39">
        <v>40</v>
      </c>
      <c r="W203" s="41">
        <v>18.2</v>
      </c>
      <c r="X203" s="129">
        <v>6.65</v>
      </c>
    </row>
    <row r="204" spans="2:24" ht="30">
      <c r="B204" s="9" t="s">
        <v>16</v>
      </c>
      <c r="C204" s="9">
        <v>2023</v>
      </c>
      <c r="D204" s="9" t="s">
        <v>282</v>
      </c>
      <c r="E204" s="10" t="s">
        <v>281</v>
      </c>
      <c r="F204" s="8" t="s">
        <v>251</v>
      </c>
      <c r="G204" s="8" t="s">
        <v>95</v>
      </c>
      <c r="H204" s="8" t="e">
        <v>#VALUE!</v>
      </c>
      <c r="I204" s="18" t="s">
        <v>286</v>
      </c>
      <c r="J204" s="24">
        <v>98</v>
      </c>
      <c r="K204" s="9" t="s">
        <v>312</v>
      </c>
      <c r="L204" s="9">
        <v>0</v>
      </c>
      <c r="M204" s="20">
        <v>10</v>
      </c>
      <c r="N204" s="20">
        <v>12</v>
      </c>
      <c r="O204" s="20">
        <v>10</v>
      </c>
      <c r="P204" s="20">
        <v>27</v>
      </c>
      <c r="Q204" s="20">
        <v>0</v>
      </c>
      <c r="R204" s="20">
        <v>0</v>
      </c>
      <c r="S204" s="20">
        <f t="shared" si="3"/>
        <v>59</v>
      </c>
      <c r="U204" s="43">
        <v>54000</v>
      </c>
      <c r="V204" s="39">
        <v>40</v>
      </c>
      <c r="W204" s="41">
        <v>18.2</v>
      </c>
      <c r="X204" s="129">
        <v>6.65</v>
      </c>
    </row>
    <row r="205" spans="2:24" ht="30">
      <c r="B205" s="9" t="s">
        <v>16</v>
      </c>
      <c r="C205" s="9">
        <v>2023</v>
      </c>
      <c r="D205" s="9" t="s">
        <v>282</v>
      </c>
      <c r="E205" s="10" t="s">
        <v>281</v>
      </c>
      <c r="F205" s="8" t="s">
        <v>252</v>
      </c>
      <c r="G205" s="8" t="s">
        <v>280</v>
      </c>
      <c r="H205" s="8" t="e">
        <v>#VALUE!</v>
      </c>
      <c r="I205" s="18" t="s">
        <v>287</v>
      </c>
      <c r="J205" s="24">
        <v>107</v>
      </c>
      <c r="K205" s="9" t="s">
        <v>312</v>
      </c>
      <c r="L205" s="9">
        <v>0</v>
      </c>
      <c r="M205" s="20">
        <v>12</v>
      </c>
      <c r="N205" s="20">
        <v>14</v>
      </c>
      <c r="O205" s="20">
        <v>14</v>
      </c>
      <c r="P205" s="20">
        <v>15</v>
      </c>
      <c r="Q205" s="20">
        <v>0</v>
      </c>
      <c r="R205" s="20">
        <v>0</v>
      </c>
      <c r="S205" s="20">
        <f t="shared" si="3"/>
        <v>55</v>
      </c>
      <c r="U205" s="43">
        <v>54000</v>
      </c>
      <c r="V205" s="39">
        <v>40</v>
      </c>
      <c r="W205" s="41">
        <v>18.2</v>
      </c>
      <c r="X205" s="129">
        <v>6.65</v>
      </c>
    </row>
    <row r="206" spans="2:24" ht="30">
      <c r="B206" s="9" t="s">
        <v>16</v>
      </c>
      <c r="C206" s="9">
        <v>2023</v>
      </c>
      <c r="D206" s="9" t="s">
        <v>282</v>
      </c>
      <c r="E206" s="10" t="s">
        <v>281</v>
      </c>
      <c r="F206" s="8" t="s">
        <v>252</v>
      </c>
      <c r="G206" s="8" t="s">
        <v>236</v>
      </c>
      <c r="H206" s="8" t="e">
        <v>#VALUE!</v>
      </c>
      <c r="I206" s="18" t="s">
        <v>287</v>
      </c>
      <c r="J206" s="24">
        <v>125</v>
      </c>
      <c r="K206" s="9" t="s">
        <v>312</v>
      </c>
      <c r="L206" s="9">
        <v>0</v>
      </c>
      <c r="M206" s="20">
        <v>15</v>
      </c>
      <c r="N206" s="20">
        <v>14</v>
      </c>
      <c r="O206" s="20">
        <v>19</v>
      </c>
      <c r="P206" s="20">
        <v>23</v>
      </c>
      <c r="Q206" s="20">
        <v>0</v>
      </c>
      <c r="R206" s="20">
        <v>0</v>
      </c>
      <c r="S206" s="20">
        <f t="shared" si="3"/>
        <v>71</v>
      </c>
      <c r="U206" s="43">
        <v>54000</v>
      </c>
      <c r="V206" s="39">
        <v>40</v>
      </c>
      <c r="W206" s="41">
        <v>18.2</v>
      </c>
      <c r="X206" s="129">
        <v>6.65</v>
      </c>
    </row>
    <row r="207" spans="2:24" ht="45">
      <c r="B207" s="9" t="s">
        <v>16</v>
      </c>
      <c r="C207" s="9">
        <v>2023</v>
      </c>
      <c r="D207" s="9" t="s">
        <v>282</v>
      </c>
      <c r="E207" s="10" t="s">
        <v>281</v>
      </c>
      <c r="F207" s="8" t="s">
        <v>253</v>
      </c>
      <c r="G207" s="8" t="s">
        <v>82</v>
      </c>
      <c r="H207" s="8" t="e">
        <v>#VALUE!</v>
      </c>
      <c r="I207" s="18" t="s">
        <v>288</v>
      </c>
      <c r="J207" s="24">
        <v>100</v>
      </c>
      <c r="K207" s="9" t="s">
        <v>312</v>
      </c>
      <c r="L207" s="9">
        <v>0</v>
      </c>
      <c r="M207" s="20">
        <v>18</v>
      </c>
      <c r="N207" s="20">
        <v>21</v>
      </c>
      <c r="O207" s="20">
        <v>30</v>
      </c>
      <c r="P207" s="20">
        <v>23</v>
      </c>
      <c r="Q207" s="20">
        <v>0</v>
      </c>
      <c r="R207" s="20">
        <v>0</v>
      </c>
      <c r="S207" s="20">
        <f t="shared" si="3"/>
        <v>92</v>
      </c>
      <c r="U207" s="43">
        <v>89000</v>
      </c>
      <c r="V207" s="39">
        <v>66</v>
      </c>
      <c r="W207" s="41">
        <v>30</v>
      </c>
      <c r="X207" s="129">
        <v>10.55</v>
      </c>
    </row>
    <row r="208" spans="2:24" ht="45">
      <c r="B208" s="9" t="s">
        <v>16</v>
      </c>
      <c r="C208" s="9">
        <v>2023</v>
      </c>
      <c r="D208" s="9" t="s">
        <v>282</v>
      </c>
      <c r="E208" s="10" t="s">
        <v>281</v>
      </c>
      <c r="F208" s="8" t="s">
        <v>254</v>
      </c>
      <c r="G208" s="8" t="s">
        <v>85</v>
      </c>
      <c r="H208" s="8" t="e">
        <v>#VALUE!</v>
      </c>
      <c r="I208" s="18" t="s">
        <v>289</v>
      </c>
      <c r="J208" s="24">
        <v>118</v>
      </c>
      <c r="K208" s="9" t="s">
        <v>312</v>
      </c>
      <c r="L208" s="9">
        <v>0</v>
      </c>
      <c r="M208" s="20">
        <v>19</v>
      </c>
      <c r="N208" s="20">
        <v>26</v>
      </c>
      <c r="O208" s="20">
        <v>36</v>
      </c>
      <c r="P208" s="20">
        <v>30</v>
      </c>
      <c r="Q208" s="20">
        <v>0</v>
      </c>
      <c r="R208" s="20">
        <v>0</v>
      </c>
      <c r="S208" s="20">
        <f t="shared" si="3"/>
        <v>111</v>
      </c>
      <c r="U208" s="43">
        <v>89000</v>
      </c>
      <c r="V208" s="39">
        <v>66</v>
      </c>
      <c r="W208" s="41">
        <v>30</v>
      </c>
      <c r="X208" s="129">
        <v>10.55</v>
      </c>
    </row>
    <row r="209" spans="2:24" ht="45">
      <c r="B209" s="9" t="s">
        <v>16</v>
      </c>
      <c r="C209" s="9">
        <v>2023</v>
      </c>
      <c r="D209" s="9" t="s">
        <v>282</v>
      </c>
      <c r="E209" s="10" t="s">
        <v>281</v>
      </c>
      <c r="F209" s="8" t="s">
        <v>255</v>
      </c>
      <c r="G209" s="8" t="s">
        <v>85</v>
      </c>
      <c r="H209" s="8" t="e">
        <v>#VALUE!</v>
      </c>
      <c r="I209" s="18" t="s">
        <v>290</v>
      </c>
      <c r="J209" s="24">
        <v>150</v>
      </c>
      <c r="K209" s="9" t="s">
        <v>312</v>
      </c>
      <c r="L209" s="9">
        <v>0</v>
      </c>
      <c r="M209" s="20">
        <v>27</v>
      </c>
      <c r="N209" s="20">
        <v>33</v>
      </c>
      <c r="O209" s="20">
        <v>46</v>
      </c>
      <c r="P209" s="20">
        <v>36</v>
      </c>
      <c r="Q209" s="20">
        <v>0</v>
      </c>
      <c r="R209" s="20">
        <v>0</v>
      </c>
      <c r="S209" s="20">
        <f t="shared" si="3"/>
        <v>142</v>
      </c>
      <c r="U209" s="43">
        <v>69000</v>
      </c>
      <c r="V209" s="39">
        <v>51.2</v>
      </c>
      <c r="W209" s="41">
        <v>23.3</v>
      </c>
      <c r="X209" s="129">
        <v>8.33</v>
      </c>
    </row>
    <row r="210" spans="2:24" ht="45">
      <c r="B210" s="9" t="s">
        <v>16</v>
      </c>
      <c r="C210" s="9">
        <v>2023</v>
      </c>
      <c r="D210" s="9" t="s">
        <v>282</v>
      </c>
      <c r="E210" s="10" t="s">
        <v>281</v>
      </c>
      <c r="F210" s="8" t="s">
        <v>256</v>
      </c>
      <c r="G210" s="8" t="s">
        <v>82</v>
      </c>
      <c r="H210" s="8" t="e">
        <v>#VALUE!</v>
      </c>
      <c r="I210" s="18" t="s">
        <v>291</v>
      </c>
      <c r="J210" s="24">
        <v>99</v>
      </c>
      <c r="K210" s="9" t="s">
        <v>312</v>
      </c>
      <c r="L210" s="9">
        <v>0</v>
      </c>
      <c r="M210" s="20">
        <v>17</v>
      </c>
      <c r="N210" s="20">
        <v>21</v>
      </c>
      <c r="O210" s="20">
        <v>30</v>
      </c>
      <c r="P210" s="20">
        <v>23</v>
      </c>
      <c r="Q210" s="20">
        <v>0</v>
      </c>
      <c r="R210" s="20">
        <v>0</v>
      </c>
      <c r="S210" s="20">
        <f t="shared" si="3"/>
        <v>91</v>
      </c>
      <c r="U210" s="43">
        <v>69000</v>
      </c>
      <c r="V210" s="39">
        <v>51.2</v>
      </c>
      <c r="W210" s="41">
        <v>23.3</v>
      </c>
      <c r="X210" s="129">
        <v>8.33</v>
      </c>
    </row>
    <row r="211" spans="2:24" ht="45">
      <c r="B211" s="9" t="s">
        <v>16</v>
      </c>
      <c r="C211" s="9">
        <v>2023</v>
      </c>
      <c r="D211" s="9" t="s">
        <v>282</v>
      </c>
      <c r="E211" s="10" t="s">
        <v>281</v>
      </c>
      <c r="F211" s="8" t="s">
        <v>257</v>
      </c>
      <c r="G211" s="8" t="s">
        <v>82</v>
      </c>
      <c r="H211" s="8" t="e">
        <v>#VALUE!</v>
      </c>
      <c r="I211" s="18" t="s">
        <v>292</v>
      </c>
      <c r="J211" s="24">
        <v>198</v>
      </c>
      <c r="K211" s="9" t="s">
        <v>312</v>
      </c>
      <c r="L211" s="9">
        <v>0</v>
      </c>
      <c r="M211" s="20">
        <v>36</v>
      </c>
      <c r="N211" s="20">
        <v>44</v>
      </c>
      <c r="O211" s="20">
        <v>61</v>
      </c>
      <c r="P211" s="20">
        <v>49</v>
      </c>
      <c r="Q211" s="20">
        <v>0</v>
      </c>
      <c r="R211" s="20">
        <v>0</v>
      </c>
      <c r="S211" s="20">
        <f t="shared" si="3"/>
        <v>190</v>
      </c>
      <c r="U211" s="43">
        <v>79000</v>
      </c>
      <c r="V211" s="39">
        <v>58.6</v>
      </c>
      <c r="W211" s="41">
        <v>26.7</v>
      </c>
      <c r="X211" s="129">
        <v>9.44</v>
      </c>
    </row>
    <row r="212" spans="2:24" ht="45">
      <c r="B212" s="9" t="s">
        <v>16</v>
      </c>
      <c r="C212" s="9">
        <v>2023</v>
      </c>
      <c r="D212" s="9" t="s">
        <v>282</v>
      </c>
      <c r="E212" s="10" t="s">
        <v>281</v>
      </c>
      <c r="F212" s="8" t="s">
        <v>257</v>
      </c>
      <c r="G212" s="8" t="s">
        <v>85</v>
      </c>
      <c r="H212" s="8" t="e">
        <v>#VALUE!</v>
      </c>
      <c r="I212" s="18" t="s">
        <v>292</v>
      </c>
      <c r="J212" s="24">
        <v>296</v>
      </c>
      <c r="K212" s="9" t="s">
        <v>312</v>
      </c>
      <c r="L212" s="9">
        <v>0</v>
      </c>
      <c r="M212" s="20">
        <v>55</v>
      </c>
      <c r="N212" s="20">
        <v>67</v>
      </c>
      <c r="O212" s="20">
        <v>74</v>
      </c>
      <c r="P212" s="20">
        <v>0</v>
      </c>
      <c r="Q212" s="20">
        <v>0</v>
      </c>
      <c r="R212" s="20">
        <v>0</v>
      </c>
      <c r="S212" s="20">
        <f t="shared" si="3"/>
        <v>196</v>
      </c>
      <c r="U212" s="43">
        <v>79000</v>
      </c>
      <c r="V212" s="39">
        <v>58.6</v>
      </c>
      <c r="W212" s="41">
        <v>26.7</v>
      </c>
      <c r="X212" s="129">
        <v>9.44</v>
      </c>
    </row>
    <row r="213" spans="2:24" ht="45">
      <c r="B213" s="9" t="s">
        <v>16</v>
      </c>
      <c r="C213" s="9">
        <v>2023</v>
      </c>
      <c r="D213" s="9" t="s">
        <v>282</v>
      </c>
      <c r="E213" s="10" t="s">
        <v>281</v>
      </c>
      <c r="F213" s="8" t="s">
        <v>258</v>
      </c>
      <c r="G213" s="8" t="s">
        <v>85</v>
      </c>
      <c r="H213" s="8" t="e">
        <v>#VALUE!</v>
      </c>
      <c r="I213" s="18" t="s">
        <v>293</v>
      </c>
      <c r="J213" s="24">
        <v>268</v>
      </c>
      <c r="K213" s="9" t="s">
        <v>312</v>
      </c>
      <c r="L213" s="9">
        <v>0</v>
      </c>
      <c r="M213" s="20">
        <v>51</v>
      </c>
      <c r="N213" s="20">
        <v>62</v>
      </c>
      <c r="O213" s="20">
        <v>84</v>
      </c>
      <c r="P213" s="20">
        <v>63</v>
      </c>
      <c r="Q213" s="20">
        <v>0</v>
      </c>
      <c r="R213" s="20">
        <v>0</v>
      </c>
      <c r="S213" s="20">
        <f t="shared" si="3"/>
        <v>260</v>
      </c>
      <c r="U213" s="43">
        <v>54000</v>
      </c>
      <c r="V213" s="39">
        <v>40</v>
      </c>
      <c r="W213" s="41">
        <v>18.2</v>
      </c>
      <c r="X213" s="129">
        <v>6.65</v>
      </c>
    </row>
    <row r="214" spans="2:24" ht="45">
      <c r="B214" s="9" t="s">
        <v>16</v>
      </c>
      <c r="C214" s="9">
        <v>2023</v>
      </c>
      <c r="D214" s="9" t="s">
        <v>282</v>
      </c>
      <c r="E214" s="10" t="s">
        <v>281</v>
      </c>
      <c r="F214" s="8" t="s">
        <v>258</v>
      </c>
      <c r="G214" s="8" t="s">
        <v>82</v>
      </c>
      <c r="H214" s="8" t="e">
        <v>#VALUE!</v>
      </c>
      <c r="I214" s="18" t="s">
        <v>293</v>
      </c>
      <c r="J214" s="24">
        <v>293</v>
      </c>
      <c r="K214" s="9" t="s">
        <v>312</v>
      </c>
      <c r="L214" s="9">
        <v>0</v>
      </c>
      <c r="M214" s="20">
        <v>55</v>
      </c>
      <c r="N214" s="20">
        <v>66</v>
      </c>
      <c r="O214" s="20">
        <v>91</v>
      </c>
      <c r="P214" s="20">
        <v>72</v>
      </c>
      <c r="Q214" s="20">
        <v>0</v>
      </c>
      <c r="R214" s="20">
        <v>0</v>
      </c>
      <c r="S214" s="20">
        <f t="shared" si="3"/>
        <v>284</v>
      </c>
      <c r="U214" s="43">
        <v>54000</v>
      </c>
      <c r="V214" s="39">
        <v>40</v>
      </c>
      <c r="W214" s="41">
        <v>18.2</v>
      </c>
      <c r="X214" s="129">
        <v>6.65</v>
      </c>
    </row>
    <row r="215" spans="2:24" ht="45">
      <c r="B215" s="9" t="s">
        <v>16</v>
      </c>
      <c r="C215" s="9">
        <v>2023</v>
      </c>
      <c r="D215" s="9" t="s">
        <v>282</v>
      </c>
      <c r="E215" s="10" t="s">
        <v>281</v>
      </c>
      <c r="F215" s="8" t="s">
        <v>259</v>
      </c>
      <c r="G215" s="8" t="s">
        <v>82</v>
      </c>
      <c r="H215" s="8" t="e">
        <v>#VALUE!</v>
      </c>
      <c r="I215" s="18" t="s">
        <v>294</v>
      </c>
      <c r="J215" s="24">
        <v>463</v>
      </c>
      <c r="K215" s="9" t="s">
        <v>313</v>
      </c>
      <c r="L215" s="9">
        <v>80</v>
      </c>
      <c r="M215" s="20">
        <v>92</v>
      </c>
      <c r="N215" s="20">
        <v>95</v>
      </c>
      <c r="O215" s="20">
        <v>100</v>
      </c>
      <c r="P215" s="20">
        <v>84</v>
      </c>
      <c r="Q215" s="20">
        <v>0</v>
      </c>
      <c r="R215" s="20">
        <v>0</v>
      </c>
      <c r="S215" s="20">
        <f t="shared" si="3"/>
        <v>451</v>
      </c>
      <c r="U215" s="43">
        <v>74000</v>
      </c>
      <c r="V215" s="39">
        <v>54.9</v>
      </c>
      <c r="W215" s="41">
        <v>25</v>
      </c>
      <c r="X215" s="129">
        <v>8.8849999999999998</v>
      </c>
    </row>
    <row r="216" spans="2:24" ht="45">
      <c r="B216" s="9" t="s">
        <v>16</v>
      </c>
      <c r="C216" s="9">
        <v>2023</v>
      </c>
      <c r="D216" s="9" t="s">
        <v>282</v>
      </c>
      <c r="E216" s="10" t="s">
        <v>281</v>
      </c>
      <c r="F216" s="8" t="s">
        <v>259</v>
      </c>
      <c r="G216" s="8" t="s">
        <v>277</v>
      </c>
      <c r="H216" s="8" t="e">
        <v>#VALUE!</v>
      </c>
      <c r="I216" s="18" t="s">
        <v>294</v>
      </c>
      <c r="J216" s="24">
        <v>173</v>
      </c>
      <c r="K216" s="9" t="s">
        <v>313</v>
      </c>
      <c r="L216" s="9">
        <v>29</v>
      </c>
      <c r="M216" s="20">
        <v>29</v>
      </c>
      <c r="N216" s="20">
        <v>37</v>
      </c>
      <c r="O216" s="20">
        <v>35</v>
      </c>
      <c r="P216" s="20">
        <v>32</v>
      </c>
      <c r="Q216" s="20">
        <v>0</v>
      </c>
      <c r="R216" s="20">
        <v>0</v>
      </c>
      <c r="S216" s="20">
        <f t="shared" si="3"/>
        <v>162</v>
      </c>
      <c r="U216" s="43">
        <v>74000</v>
      </c>
      <c r="V216" s="39">
        <v>54.9</v>
      </c>
      <c r="W216" s="41">
        <v>25</v>
      </c>
      <c r="X216" s="129">
        <v>8.8849999999999998</v>
      </c>
    </row>
    <row r="217" spans="2:24" ht="30">
      <c r="B217" s="9" t="s">
        <v>16</v>
      </c>
      <c r="C217" s="9">
        <v>2023</v>
      </c>
      <c r="D217" s="9" t="s">
        <v>282</v>
      </c>
      <c r="E217" s="10" t="s">
        <v>281</v>
      </c>
      <c r="F217" s="8" t="s">
        <v>260</v>
      </c>
      <c r="G217" s="8" t="s">
        <v>85</v>
      </c>
      <c r="H217" s="8" t="e">
        <v>#VALUE!</v>
      </c>
      <c r="I217" s="18" t="s">
        <v>295</v>
      </c>
      <c r="J217" s="24">
        <v>442</v>
      </c>
      <c r="K217" s="9" t="s">
        <v>313</v>
      </c>
      <c r="L217" s="9">
        <v>66</v>
      </c>
      <c r="M217" s="20">
        <v>70</v>
      </c>
      <c r="N217" s="20">
        <v>66</v>
      </c>
      <c r="O217" s="20">
        <v>70</v>
      </c>
      <c r="P217" s="20">
        <v>52</v>
      </c>
      <c r="Q217" s="20">
        <v>0</v>
      </c>
      <c r="R217" s="20">
        <v>0</v>
      </c>
      <c r="S217" s="20">
        <f t="shared" si="3"/>
        <v>324</v>
      </c>
      <c r="U217" s="43">
        <v>59000</v>
      </c>
      <c r="V217" s="39">
        <v>43.800000000000004</v>
      </c>
      <c r="W217" s="41">
        <v>19.899999999999999</v>
      </c>
      <c r="X217" s="129">
        <v>7.2200000000000006</v>
      </c>
    </row>
    <row r="218" spans="2:24" ht="30">
      <c r="B218" s="9" t="s">
        <v>16</v>
      </c>
      <c r="C218" s="9">
        <v>2023</v>
      </c>
      <c r="D218" s="9" t="s">
        <v>282</v>
      </c>
      <c r="E218" s="10" t="s">
        <v>281</v>
      </c>
      <c r="F218" s="8" t="s">
        <v>260</v>
      </c>
      <c r="G218" s="8" t="s">
        <v>82</v>
      </c>
      <c r="H218" s="8" t="e">
        <v>#VALUE!</v>
      </c>
      <c r="I218" s="18" t="s">
        <v>295</v>
      </c>
      <c r="J218" s="24">
        <v>354</v>
      </c>
      <c r="K218" s="9" t="s">
        <v>313</v>
      </c>
      <c r="L218" s="9">
        <v>48</v>
      </c>
      <c r="M218" s="20">
        <v>51</v>
      </c>
      <c r="N218" s="20">
        <v>50</v>
      </c>
      <c r="O218" s="20">
        <v>46</v>
      </c>
      <c r="P218" s="20">
        <v>49</v>
      </c>
      <c r="Q218" s="20">
        <v>0</v>
      </c>
      <c r="R218" s="20">
        <v>0</v>
      </c>
      <c r="S218" s="20">
        <f t="shared" si="3"/>
        <v>244</v>
      </c>
      <c r="U218" s="43">
        <v>59000</v>
      </c>
      <c r="V218" s="39">
        <v>43.800000000000004</v>
      </c>
      <c r="W218" s="41">
        <v>19.899999999999999</v>
      </c>
      <c r="X218" s="129">
        <v>7.2200000000000006</v>
      </c>
    </row>
    <row r="219" spans="2:24" ht="30">
      <c r="B219" s="9" t="s">
        <v>16</v>
      </c>
      <c r="C219" s="9">
        <v>2023</v>
      </c>
      <c r="D219" s="9" t="s">
        <v>282</v>
      </c>
      <c r="E219" s="10" t="s">
        <v>281</v>
      </c>
      <c r="F219" s="8" t="s">
        <v>260</v>
      </c>
      <c r="G219" s="8" t="s">
        <v>98</v>
      </c>
      <c r="H219" s="8" t="e">
        <v>#VALUE!</v>
      </c>
      <c r="I219" s="18" t="s">
        <v>295</v>
      </c>
      <c r="J219" s="24">
        <v>256</v>
      </c>
      <c r="K219" s="9" t="s">
        <v>313</v>
      </c>
      <c r="L219" s="9">
        <v>27</v>
      </c>
      <c r="M219" s="20">
        <v>29</v>
      </c>
      <c r="N219" s="20">
        <v>28</v>
      </c>
      <c r="O219" s="20">
        <v>33</v>
      </c>
      <c r="P219" s="20">
        <v>24</v>
      </c>
      <c r="Q219" s="20">
        <v>0</v>
      </c>
      <c r="R219" s="20">
        <v>0</v>
      </c>
      <c r="S219" s="20">
        <f t="shared" si="3"/>
        <v>141</v>
      </c>
      <c r="U219" s="43">
        <v>59000</v>
      </c>
      <c r="V219" s="39">
        <v>43.800000000000004</v>
      </c>
      <c r="W219" s="41">
        <v>19.899999999999999</v>
      </c>
      <c r="X219" s="129">
        <v>7.2200000000000006</v>
      </c>
    </row>
    <row r="220" spans="2:24" ht="30">
      <c r="B220" s="9" t="s">
        <v>16</v>
      </c>
      <c r="C220" s="9">
        <v>2023</v>
      </c>
      <c r="D220" s="9" t="s">
        <v>282</v>
      </c>
      <c r="E220" s="10" t="s">
        <v>281</v>
      </c>
      <c r="F220" s="8" t="s">
        <v>261</v>
      </c>
      <c r="G220" s="8" t="s">
        <v>85</v>
      </c>
      <c r="H220" s="8" t="e">
        <v>#VALUE!</v>
      </c>
      <c r="I220" s="18" t="s">
        <v>296</v>
      </c>
      <c r="J220" s="24">
        <v>89</v>
      </c>
      <c r="K220" s="9" t="s">
        <v>313</v>
      </c>
      <c r="L220" s="9">
        <v>4</v>
      </c>
      <c r="M220" s="20">
        <v>8</v>
      </c>
      <c r="N220" s="20">
        <v>6</v>
      </c>
      <c r="O220" s="20">
        <v>6</v>
      </c>
      <c r="P220" s="20">
        <v>8</v>
      </c>
      <c r="Q220" s="20">
        <v>0</v>
      </c>
      <c r="R220" s="20">
        <v>0</v>
      </c>
      <c r="S220" s="20">
        <f t="shared" si="3"/>
        <v>32</v>
      </c>
      <c r="U220" s="43">
        <v>89000</v>
      </c>
      <c r="V220" s="39">
        <v>66</v>
      </c>
      <c r="W220" s="41">
        <v>30</v>
      </c>
      <c r="X220" s="129">
        <v>10.55</v>
      </c>
    </row>
    <row r="221" spans="2:24" ht="30">
      <c r="B221" s="9" t="s">
        <v>16</v>
      </c>
      <c r="C221" s="9">
        <v>2023</v>
      </c>
      <c r="D221" s="9" t="s">
        <v>282</v>
      </c>
      <c r="E221" s="10" t="s">
        <v>281</v>
      </c>
      <c r="F221" s="8" t="s">
        <v>261</v>
      </c>
      <c r="G221" s="8" t="s">
        <v>236</v>
      </c>
      <c r="H221" s="8" t="e">
        <v>#VALUE!</v>
      </c>
      <c r="I221" s="18" t="s">
        <v>296</v>
      </c>
      <c r="J221" s="24">
        <v>137</v>
      </c>
      <c r="K221" s="9" t="s">
        <v>313</v>
      </c>
      <c r="L221" s="9">
        <v>12</v>
      </c>
      <c r="M221" s="20">
        <v>12</v>
      </c>
      <c r="N221" s="20">
        <v>11</v>
      </c>
      <c r="O221" s="20">
        <v>14</v>
      </c>
      <c r="P221" s="20">
        <v>11</v>
      </c>
      <c r="Q221" s="20">
        <v>0</v>
      </c>
      <c r="R221" s="20">
        <v>0</v>
      </c>
      <c r="S221" s="20">
        <f t="shared" si="3"/>
        <v>60</v>
      </c>
      <c r="U221" s="43">
        <v>89000</v>
      </c>
      <c r="V221" s="39">
        <v>66</v>
      </c>
      <c r="W221" s="41">
        <v>30</v>
      </c>
      <c r="X221" s="129">
        <v>10.55</v>
      </c>
    </row>
    <row r="222" spans="2:24" ht="45">
      <c r="B222" s="9" t="s">
        <v>16</v>
      </c>
      <c r="C222" s="9">
        <v>2023</v>
      </c>
      <c r="D222" s="9" t="s">
        <v>282</v>
      </c>
      <c r="E222" s="10" t="s">
        <v>281</v>
      </c>
      <c r="F222" s="8" t="s">
        <v>262</v>
      </c>
      <c r="G222" s="8" t="s">
        <v>85</v>
      </c>
      <c r="H222" s="8" t="e">
        <v>#VALUE!</v>
      </c>
      <c r="I222" s="18" t="s">
        <v>297</v>
      </c>
      <c r="J222" s="24">
        <v>481</v>
      </c>
      <c r="K222" s="9" t="s">
        <v>313</v>
      </c>
      <c r="L222" s="9">
        <v>88</v>
      </c>
      <c r="M222" s="20">
        <v>94</v>
      </c>
      <c r="N222" s="20">
        <v>103</v>
      </c>
      <c r="O222" s="20">
        <v>103</v>
      </c>
      <c r="P222" s="20">
        <v>91</v>
      </c>
      <c r="Q222" s="20">
        <v>0</v>
      </c>
      <c r="R222" s="20">
        <v>0</v>
      </c>
      <c r="S222" s="20">
        <f t="shared" si="3"/>
        <v>479</v>
      </c>
      <c r="U222" s="43">
        <v>59000</v>
      </c>
      <c r="V222" s="39">
        <v>43.800000000000004</v>
      </c>
      <c r="W222" s="41">
        <v>19.899999999999999</v>
      </c>
      <c r="X222" s="129">
        <v>7.2200000000000006</v>
      </c>
    </row>
    <row r="223" spans="2:24" ht="45">
      <c r="B223" s="9" t="s">
        <v>16</v>
      </c>
      <c r="C223" s="9">
        <v>2023</v>
      </c>
      <c r="D223" s="9" t="s">
        <v>282</v>
      </c>
      <c r="E223" s="10" t="s">
        <v>281</v>
      </c>
      <c r="F223" s="8" t="s">
        <v>262</v>
      </c>
      <c r="G223" s="8" t="s">
        <v>82</v>
      </c>
      <c r="H223" s="8" t="e">
        <v>#VALUE!</v>
      </c>
      <c r="I223" s="18" t="s">
        <v>297</v>
      </c>
      <c r="J223" s="24">
        <v>383</v>
      </c>
      <c r="K223" s="9" t="s">
        <v>313</v>
      </c>
      <c r="L223" s="9">
        <v>74</v>
      </c>
      <c r="M223" s="20">
        <v>75</v>
      </c>
      <c r="N223" s="20">
        <v>82</v>
      </c>
      <c r="O223" s="20">
        <v>76</v>
      </c>
      <c r="P223" s="20">
        <v>74</v>
      </c>
      <c r="Q223" s="20">
        <v>0</v>
      </c>
      <c r="R223" s="20">
        <v>0</v>
      </c>
      <c r="S223" s="20">
        <f t="shared" si="3"/>
        <v>381</v>
      </c>
      <c r="U223" s="43">
        <v>59000</v>
      </c>
      <c r="V223" s="39">
        <v>43.800000000000004</v>
      </c>
      <c r="W223" s="41">
        <v>19.899999999999999</v>
      </c>
      <c r="X223" s="129">
        <v>7.2200000000000006</v>
      </c>
    </row>
    <row r="224" spans="2:24" ht="30">
      <c r="B224" s="9" t="s">
        <v>16</v>
      </c>
      <c r="C224" s="9">
        <v>2023</v>
      </c>
      <c r="D224" s="9" t="s">
        <v>282</v>
      </c>
      <c r="E224" s="10" t="s">
        <v>281</v>
      </c>
      <c r="F224" s="8" t="s">
        <v>263</v>
      </c>
      <c r="G224" s="8" t="s">
        <v>279</v>
      </c>
      <c r="H224" s="8" t="e">
        <v>#VALUE!</v>
      </c>
      <c r="I224" s="18" t="s">
        <v>298</v>
      </c>
      <c r="J224" s="24">
        <v>212</v>
      </c>
      <c r="K224" s="9" t="s">
        <v>313</v>
      </c>
      <c r="L224" s="9">
        <v>27</v>
      </c>
      <c r="M224" s="20">
        <v>20</v>
      </c>
      <c r="N224" s="20">
        <v>18</v>
      </c>
      <c r="O224" s="20">
        <v>28</v>
      </c>
      <c r="P224" s="20">
        <v>13</v>
      </c>
      <c r="Q224" s="20">
        <v>0</v>
      </c>
      <c r="R224" s="20">
        <v>0</v>
      </c>
      <c r="S224" s="20">
        <f t="shared" si="3"/>
        <v>106</v>
      </c>
      <c r="U224" s="43">
        <v>59000</v>
      </c>
      <c r="V224" s="39">
        <v>43.800000000000004</v>
      </c>
      <c r="W224" s="41">
        <v>19.899999999999999</v>
      </c>
      <c r="X224" s="129">
        <v>7.2200000000000006</v>
      </c>
    </row>
    <row r="225" spans="2:24" ht="30">
      <c r="B225" s="9" t="s">
        <v>16</v>
      </c>
      <c r="C225" s="9">
        <v>2023</v>
      </c>
      <c r="D225" s="9" t="s">
        <v>282</v>
      </c>
      <c r="E225" s="10" t="s">
        <v>281</v>
      </c>
      <c r="F225" s="8" t="s">
        <v>263</v>
      </c>
      <c r="G225" s="8" t="s">
        <v>95</v>
      </c>
      <c r="H225" s="8" t="e">
        <v>#VALUE!</v>
      </c>
      <c r="I225" s="18" t="s">
        <v>298</v>
      </c>
      <c r="J225" s="24">
        <v>207</v>
      </c>
      <c r="K225" s="9" t="s">
        <v>313</v>
      </c>
      <c r="L225" s="9">
        <v>26</v>
      </c>
      <c r="M225" s="20">
        <v>29</v>
      </c>
      <c r="N225" s="20">
        <v>32</v>
      </c>
      <c r="O225" s="20">
        <v>37</v>
      </c>
      <c r="P225" s="20">
        <v>27</v>
      </c>
      <c r="Q225" s="20">
        <v>0</v>
      </c>
      <c r="R225" s="20">
        <v>0</v>
      </c>
      <c r="S225" s="20">
        <f t="shared" si="3"/>
        <v>151</v>
      </c>
      <c r="U225" s="43">
        <v>59000</v>
      </c>
      <c r="V225" s="39">
        <v>43.800000000000004</v>
      </c>
      <c r="W225" s="41">
        <v>19.899999999999999</v>
      </c>
      <c r="X225" s="129">
        <v>7.2200000000000006</v>
      </c>
    </row>
    <row r="226" spans="2:24" ht="30">
      <c r="B226" s="9" t="s">
        <v>16</v>
      </c>
      <c r="C226" s="9">
        <v>2023</v>
      </c>
      <c r="D226" s="9" t="s">
        <v>282</v>
      </c>
      <c r="E226" s="10" t="s">
        <v>281</v>
      </c>
      <c r="F226" s="8" t="s">
        <v>263</v>
      </c>
      <c r="G226" s="8" t="s">
        <v>93</v>
      </c>
      <c r="H226" s="8" t="e">
        <v>#VALUE!</v>
      </c>
      <c r="I226" s="18" t="s">
        <v>298</v>
      </c>
      <c r="J226" s="24">
        <v>176</v>
      </c>
      <c r="K226" s="9" t="s">
        <v>313</v>
      </c>
      <c r="L226" s="9">
        <v>21</v>
      </c>
      <c r="M226" s="20">
        <v>16</v>
      </c>
      <c r="N226" s="20">
        <v>21</v>
      </c>
      <c r="O226" s="20">
        <v>29</v>
      </c>
      <c r="P226" s="20">
        <v>17</v>
      </c>
      <c r="Q226" s="20">
        <v>0</v>
      </c>
      <c r="R226" s="20">
        <v>0</v>
      </c>
      <c r="S226" s="20">
        <f t="shared" si="3"/>
        <v>104</v>
      </c>
      <c r="U226" s="43">
        <v>59000</v>
      </c>
      <c r="V226" s="39">
        <v>43.800000000000004</v>
      </c>
      <c r="W226" s="41">
        <v>19.899999999999999</v>
      </c>
      <c r="X226" s="129">
        <v>7.2200000000000006</v>
      </c>
    </row>
    <row r="227" spans="2:24" ht="30">
      <c r="B227" s="9" t="s">
        <v>16</v>
      </c>
      <c r="C227" s="9">
        <v>2023</v>
      </c>
      <c r="D227" s="9" t="s">
        <v>282</v>
      </c>
      <c r="E227" s="10" t="s">
        <v>281</v>
      </c>
      <c r="F227" s="8" t="s">
        <v>264</v>
      </c>
      <c r="G227" s="8" t="s">
        <v>280</v>
      </c>
      <c r="H227" s="8" t="e">
        <v>#VALUE!</v>
      </c>
      <c r="I227" s="18" t="s">
        <v>299</v>
      </c>
      <c r="J227" s="24">
        <v>315</v>
      </c>
      <c r="K227" s="9" t="s">
        <v>313</v>
      </c>
      <c r="L227" s="9">
        <v>47</v>
      </c>
      <c r="M227" s="20">
        <v>51</v>
      </c>
      <c r="N227" s="20">
        <v>43</v>
      </c>
      <c r="O227" s="20">
        <v>44</v>
      </c>
      <c r="P227" s="20">
        <v>14</v>
      </c>
      <c r="Q227" s="20">
        <v>0</v>
      </c>
      <c r="R227" s="20">
        <v>0</v>
      </c>
      <c r="S227" s="20">
        <f t="shared" si="3"/>
        <v>199</v>
      </c>
      <c r="U227" s="43">
        <v>59000</v>
      </c>
      <c r="V227" s="39">
        <v>43.800000000000004</v>
      </c>
      <c r="W227" s="41">
        <v>19.899999999999999</v>
      </c>
      <c r="X227" s="129">
        <v>7.2200000000000006</v>
      </c>
    </row>
    <row r="228" spans="2:24" ht="30">
      <c r="B228" s="9" t="s">
        <v>16</v>
      </c>
      <c r="C228" s="9">
        <v>2023</v>
      </c>
      <c r="D228" s="9" t="s">
        <v>282</v>
      </c>
      <c r="E228" s="10" t="s">
        <v>281</v>
      </c>
      <c r="F228" s="8" t="s">
        <v>264</v>
      </c>
      <c r="G228" s="8" t="s">
        <v>236</v>
      </c>
      <c r="H228" s="8" t="e">
        <v>#VALUE!</v>
      </c>
      <c r="I228" s="18" t="s">
        <v>299</v>
      </c>
      <c r="J228" s="24">
        <v>116</v>
      </c>
      <c r="K228" s="9" t="s">
        <v>313</v>
      </c>
      <c r="L228" s="9">
        <v>14</v>
      </c>
      <c r="M228" s="20">
        <v>13</v>
      </c>
      <c r="N228" s="20">
        <v>15</v>
      </c>
      <c r="O228" s="20">
        <v>17</v>
      </c>
      <c r="P228" s="20">
        <v>9</v>
      </c>
      <c r="Q228" s="20">
        <v>0</v>
      </c>
      <c r="R228" s="20">
        <v>0</v>
      </c>
      <c r="S228" s="20">
        <f t="shared" si="3"/>
        <v>68</v>
      </c>
      <c r="U228" s="43">
        <v>59000</v>
      </c>
      <c r="V228" s="39">
        <v>43.800000000000004</v>
      </c>
      <c r="W228" s="41">
        <v>19.899999999999999</v>
      </c>
      <c r="X228" s="129">
        <v>7.2200000000000006</v>
      </c>
    </row>
    <row r="229" spans="2:24" ht="30">
      <c r="B229" s="9" t="s">
        <v>16</v>
      </c>
      <c r="C229" s="9">
        <v>2023</v>
      </c>
      <c r="D229" s="9" t="s">
        <v>282</v>
      </c>
      <c r="E229" s="10" t="s">
        <v>281</v>
      </c>
      <c r="F229" s="8" t="s">
        <v>265</v>
      </c>
      <c r="G229" s="8" t="s">
        <v>82</v>
      </c>
      <c r="H229" s="8" t="e">
        <v>#VALUE!</v>
      </c>
      <c r="I229" s="18" t="s">
        <v>300</v>
      </c>
      <c r="J229" s="24">
        <v>119</v>
      </c>
      <c r="K229" s="9" t="s">
        <v>313</v>
      </c>
      <c r="L229" s="9">
        <v>21</v>
      </c>
      <c r="M229" s="20">
        <v>22</v>
      </c>
      <c r="N229" s="20">
        <v>24</v>
      </c>
      <c r="O229" s="20">
        <v>23</v>
      </c>
      <c r="P229" s="20">
        <v>20</v>
      </c>
      <c r="Q229" s="20">
        <v>0</v>
      </c>
      <c r="R229" s="20">
        <v>0</v>
      </c>
      <c r="S229" s="20">
        <f t="shared" si="3"/>
        <v>110</v>
      </c>
      <c r="U229" s="43">
        <v>99000</v>
      </c>
      <c r="V229" s="39">
        <v>73.399999999999991</v>
      </c>
      <c r="W229" s="41">
        <v>33.4</v>
      </c>
      <c r="X229" s="129">
        <v>11.659999999999998</v>
      </c>
    </row>
    <row r="230" spans="2:24" ht="45">
      <c r="B230" s="9" t="s">
        <v>16</v>
      </c>
      <c r="C230" s="9">
        <v>2023</v>
      </c>
      <c r="D230" s="9" t="s">
        <v>282</v>
      </c>
      <c r="E230" s="10" t="s">
        <v>281</v>
      </c>
      <c r="F230" s="8" t="s">
        <v>266</v>
      </c>
      <c r="G230" s="8" t="s">
        <v>85</v>
      </c>
      <c r="H230" s="8" t="e">
        <v>#VALUE!</v>
      </c>
      <c r="I230" s="18" t="s">
        <v>301</v>
      </c>
      <c r="J230" s="24">
        <v>148</v>
      </c>
      <c r="K230" s="9" t="s">
        <v>313</v>
      </c>
      <c r="L230" s="9">
        <v>25</v>
      </c>
      <c r="M230" s="20">
        <v>26</v>
      </c>
      <c r="N230" s="20">
        <v>30</v>
      </c>
      <c r="O230" s="20">
        <v>30</v>
      </c>
      <c r="P230" s="20">
        <v>27</v>
      </c>
      <c r="Q230" s="20">
        <v>0</v>
      </c>
      <c r="R230" s="20">
        <v>0</v>
      </c>
      <c r="S230" s="20">
        <f t="shared" si="3"/>
        <v>138</v>
      </c>
      <c r="U230" s="43">
        <v>99000</v>
      </c>
      <c r="V230" s="39">
        <v>73.399999999999991</v>
      </c>
      <c r="W230" s="41">
        <v>33.4</v>
      </c>
      <c r="X230" s="129">
        <v>11.659999999999998</v>
      </c>
    </row>
    <row r="231" spans="2:24" ht="45">
      <c r="B231" s="9" t="s">
        <v>16</v>
      </c>
      <c r="C231" s="9">
        <v>2023</v>
      </c>
      <c r="D231" s="9" t="s">
        <v>282</v>
      </c>
      <c r="E231" s="10" t="s">
        <v>281</v>
      </c>
      <c r="F231" s="8" t="s">
        <v>267</v>
      </c>
      <c r="G231" s="8" t="s">
        <v>85</v>
      </c>
      <c r="H231" s="8" t="e">
        <v>#VALUE!</v>
      </c>
      <c r="I231" s="18" t="s">
        <v>302</v>
      </c>
      <c r="J231" s="24">
        <v>197</v>
      </c>
      <c r="K231" s="9" t="s">
        <v>313</v>
      </c>
      <c r="L231" s="9">
        <v>35</v>
      </c>
      <c r="M231" s="20">
        <v>38</v>
      </c>
      <c r="N231" s="20">
        <v>39</v>
      </c>
      <c r="O231" s="20">
        <v>40</v>
      </c>
      <c r="P231" s="20">
        <v>35</v>
      </c>
      <c r="Q231" s="20">
        <v>0</v>
      </c>
      <c r="R231" s="20">
        <v>0</v>
      </c>
      <c r="S231" s="20">
        <f t="shared" si="3"/>
        <v>187</v>
      </c>
      <c r="U231" s="43">
        <v>79000</v>
      </c>
      <c r="V231" s="39">
        <v>58.6</v>
      </c>
      <c r="W231" s="41">
        <v>26.7</v>
      </c>
      <c r="X231" s="129">
        <v>9.44</v>
      </c>
    </row>
    <row r="232" spans="2:24" ht="45">
      <c r="B232" s="9" t="s">
        <v>16</v>
      </c>
      <c r="C232" s="9">
        <v>2023</v>
      </c>
      <c r="D232" s="9" t="s">
        <v>282</v>
      </c>
      <c r="E232" s="10" t="s">
        <v>281</v>
      </c>
      <c r="F232" s="8" t="s">
        <v>268</v>
      </c>
      <c r="G232" s="8" t="s">
        <v>82</v>
      </c>
      <c r="H232" s="8" t="e">
        <v>#VALUE!</v>
      </c>
      <c r="I232" s="18" t="s">
        <v>303</v>
      </c>
      <c r="J232" s="24">
        <v>149</v>
      </c>
      <c r="K232" s="9" t="s">
        <v>313</v>
      </c>
      <c r="L232" s="9">
        <v>25</v>
      </c>
      <c r="M232" s="20">
        <v>28</v>
      </c>
      <c r="N232" s="20">
        <v>30</v>
      </c>
      <c r="O232" s="20">
        <v>29</v>
      </c>
      <c r="P232" s="20">
        <v>27</v>
      </c>
      <c r="Q232" s="20">
        <v>0</v>
      </c>
      <c r="R232" s="20">
        <v>0</v>
      </c>
      <c r="S232" s="20">
        <f t="shared" si="3"/>
        <v>139</v>
      </c>
      <c r="U232" s="43">
        <v>79000</v>
      </c>
      <c r="V232" s="39">
        <v>58.6</v>
      </c>
      <c r="W232" s="41">
        <v>26.7</v>
      </c>
      <c r="X232" s="129">
        <v>9.44</v>
      </c>
    </row>
    <row r="233" spans="2:24" ht="30">
      <c r="B233" s="9" t="s">
        <v>16</v>
      </c>
      <c r="C233" s="9">
        <v>2023</v>
      </c>
      <c r="D233" s="9" t="s">
        <v>282</v>
      </c>
      <c r="E233" s="10" t="s">
        <v>281</v>
      </c>
      <c r="F233" s="8" t="s">
        <v>269</v>
      </c>
      <c r="G233" s="8" t="s">
        <v>85</v>
      </c>
      <c r="H233" s="8" t="e">
        <v>#VALUE!</v>
      </c>
      <c r="I233" s="18" t="s">
        <v>304</v>
      </c>
      <c r="J233" s="24">
        <v>236</v>
      </c>
      <c r="K233" s="9" t="s">
        <v>313</v>
      </c>
      <c r="L233" s="9">
        <v>11</v>
      </c>
      <c r="M233" s="20">
        <v>16</v>
      </c>
      <c r="N233" s="20">
        <v>9</v>
      </c>
      <c r="O233" s="20">
        <v>10</v>
      </c>
      <c r="P233" s="20">
        <v>11</v>
      </c>
      <c r="Q233" s="20">
        <v>0</v>
      </c>
      <c r="R233" s="20">
        <v>0</v>
      </c>
      <c r="S233" s="20">
        <f t="shared" si="3"/>
        <v>57</v>
      </c>
      <c r="U233" s="43">
        <v>79000</v>
      </c>
      <c r="V233" s="39">
        <v>58.6</v>
      </c>
      <c r="W233" s="41">
        <v>26.7</v>
      </c>
      <c r="X233" s="129">
        <v>9.44</v>
      </c>
    </row>
    <row r="234" spans="2:24" ht="30">
      <c r="B234" s="9" t="s">
        <v>16</v>
      </c>
      <c r="C234" s="9">
        <v>2023</v>
      </c>
      <c r="D234" s="9" t="s">
        <v>282</v>
      </c>
      <c r="E234" s="10" t="s">
        <v>281</v>
      </c>
      <c r="F234" s="8" t="s">
        <v>269</v>
      </c>
      <c r="G234" s="8" t="s">
        <v>236</v>
      </c>
      <c r="H234" s="8" t="e">
        <v>#VALUE!</v>
      </c>
      <c r="I234" s="18" t="s">
        <v>304</v>
      </c>
      <c r="J234" s="24">
        <v>227</v>
      </c>
      <c r="K234" s="9" t="s">
        <v>313</v>
      </c>
      <c r="L234" s="9">
        <v>16</v>
      </c>
      <c r="M234" s="20">
        <v>9</v>
      </c>
      <c r="N234" s="20">
        <v>12</v>
      </c>
      <c r="O234" s="20">
        <v>10</v>
      </c>
      <c r="P234" s="20">
        <v>9</v>
      </c>
      <c r="Q234" s="20">
        <v>0</v>
      </c>
      <c r="R234" s="20">
        <v>0</v>
      </c>
      <c r="S234" s="20">
        <f t="shared" si="3"/>
        <v>56</v>
      </c>
      <c r="U234" s="43">
        <v>79000</v>
      </c>
      <c r="V234" s="39">
        <v>58.6</v>
      </c>
      <c r="W234" s="41">
        <v>26.7</v>
      </c>
      <c r="X234" s="129">
        <v>9.44</v>
      </c>
    </row>
    <row r="235" spans="2:24" ht="45">
      <c r="B235" s="9" t="s">
        <v>16</v>
      </c>
      <c r="C235" s="9">
        <v>2023</v>
      </c>
      <c r="D235" s="9" t="s">
        <v>282</v>
      </c>
      <c r="E235" s="10" t="s">
        <v>281</v>
      </c>
      <c r="F235" s="8" t="s">
        <v>270</v>
      </c>
      <c r="G235" s="8" t="s">
        <v>85</v>
      </c>
      <c r="H235" s="8" t="e">
        <v>#VALUE!</v>
      </c>
      <c r="I235" s="18" t="s">
        <v>305</v>
      </c>
      <c r="J235" s="24">
        <v>287</v>
      </c>
      <c r="K235" s="9" t="s">
        <v>313</v>
      </c>
      <c r="L235" s="9">
        <v>53</v>
      </c>
      <c r="M235" s="20">
        <v>54</v>
      </c>
      <c r="N235" s="20">
        <v>59</v>
      </c>
      <c r="O235" s="20">
        <v>60</v>
      </c>
      <c r="P235" s="20">
        <v>51</v>
      </c>
      <c r="Q235" s="20">
        <v>0</v>
      </c>
      <c r="R235" s="20">
        <v>0</v>
      </c>
      <c r="S235" s="20">
        <f t="shared" si="3"/>
        <v>277</v>
      </c>
      <c r="U235" s="43">
        <v>59000</v>
      </c>
      <c r="V235" s="39">
        <v>43.800000000000004</v>
      </c>
      <c r="W235" s="41">
        <v>19.899999999999999</v>
      </c>
      <c r="X235" s="129">
        <v>7.2200000000000006</v>
      </c>
    </row>
    <row r="236" spans="2:24" ht="45">
      <c r="B236" s="9" t="s">
        <v>16</v>
      </c>
      <c r="C236" s="9">
        <v>2023</v>
      </c>
      <c r="D236" s="9" t="s">
        <v>282</v>
      </c>
      <c r="E236" s="10" t="s">
        <v>281</v>
      </c>
      <c r="F236" s="8" t="s">
        <v>270</v>
      </c>
      <c r="G236" s="8" t="s">
        <v>82</v>
      </c>
      <c r="H236" s="8" t="e">
        <v>#VALUE!</v>
      </c>
      <c r="I236" s="18" t="s">
        <v>305</v>
      </c>
      <c r="J236" s="24">
        <v>297</v>
      </c>
      <c r="K236" s="9" t="s">
        <v>313</v>
      </c>
      <c r="L236" s="9">
        <v>55</v>
      </c>
      <c r="M236" s="20">
        <v>58</v>
      </c>
      <c r="N236" s="20">
        <v>61</v>
      </c>
      <c r="O236" s="20">
        <v>60</v>
      </c>
      <c r="P236" s="20">
        <v>53</v>
      </c>
      <c r="Q236" s="20">
        <v>0</v>
      </c>
      <c r="R236" s="20">
        <v>0</v>
      </c>
      <c r="S236" s="20">
        <f t="shared" si="3"/>
        <v>287</v>
      </c>
      <c r="U236" s="43">
        <v>59000</v>
      </c>
      <c r="V236" s="39">
        <v>43.800000000000004</v>
      </c>
      <c r="W236" s="41">
        <v>19.899999999999999</v>
      </c>
      <c r="X236" s="129">
        <v>7.2200000000000006</v>
      </c>
    </row>
    <row r="237" spans="2:24" ht="30">
      <c r="B237" s="9" t="s">
        <v>16</v>
      </c>
      <c r="C237" s="9">
        <v>2023</v>
      </c>
      <c r="D237" s="9" t="s">
        <v>282</v>
      </c>
      <c r="E237" s="10" t="s">
        <v>281</v>
      </c>
      <c r="F237" s="8" t="s">
        <v>271</v>
      </c>
      <c r="G237" s="8" t="s">
        <v>85</v>
      </c>
      <c r="H237" s="8" t="e">
        <v>#VALUE!</v>
      </c>
      <c r="I237" s="18" t="s">
        <v>306</v>
      </c>
      <c r="J237" s="24">
        <v>574</v>
      </c>
      <c r="K237" s="9" t="s">
        <v>313</v>
      </c>
      <c r="L237" s="9">
        <v>17</v>
      </c>
      <c r="M237" s="20">
        <v>95</v>
      </c>
      <c r="N237" s="20">
        <v>118</v>
      </c>
      <c r="O237" s="20">
        <v>38</v>
      </c>
      <c r="P237" s="20">
        <v>18</v>
      </c>
      <c r="Q237" s="20">
        <v>0</v>
      </c>
      <c r="R237" s="20">
        <v>0</v>
      </c>
      <c r="S237" s="20">
        <f t="shared" si="3"/>
        <v>286</v>
      </c>
      <c r="U237" s="43">
        <v>59000</v>
      </c>
      <c r="V237" s="39">
        <v>43.800000000000004</v>
      </c>
      <c r="W237" s="41">
        <v>17.5</v>
      </c>
      <c r="X237" s="129">
        <v>7.2200000000000006</v>
      </c>
    </row>
    <row r="238" spans="2:24" ht="30">
      <c r="B238" s="9" t="s">
        <v>16</v>
      </c>
      <c r="C238" s="9">
        <v>2023</v>
      </c>
      <c r="D238" s="9" t="s">
        <v>282</v>
      </c>
      <c r="E238" s="10" t="s">
        <v>281</v>
      </c>
      <c r="F238" s="8" t="s">
        <v>272</v>
      </c>
      <c r="G238" s="8" t="s">
        <v>82</v>
      </c>
      <c r="H238" s="8" t="e">
        <v>#VALUE!</v>
      </c>
      <c r="I238" s="18" t="s">
        <v>307</v>
      </c>
      <c r="J238" s="24">
        <v>876</v>
      </c>
      <c r="K238" s="9" t="s">
        <v>313</v>
      </c>
      <c r="L238" s="9">
        <v>16</v>
      </c>
      <c r="M238" s="20">
        <v>97</v>
      </c>
      <c r="N238" s="20">
        <v>198</v>
      </c>
      <c r="O238" s="20">
        <v>97</v>
      </c>
      <c r="P238" s="20">
        <v>47</v>
      </c>
      <c r="Q238" s="20">
        <v>0</v>
      </c>
      <c r="R238" s="20">
        <v>0</v>
      </c>
      <c r="S238" s="20">
        <f t="shared" si="3"/>
        <v>455</v>
      </c>
      <c r="U238" s="43">
        <v>59000</v>
      </c>
      <c r="V238" s="39">
        <v>43.800000000000004</v>
      </c>
      <c r="W238" s="41">
        <v>17.5</v>
      </c>
      <c r="X238" s="129">
        <v>7.2200000000000006</v>
      </c>
    </row>
    <row r="239" spans="2:24" ht="30">
      <c r="B239" s="9" t="s">
        <v>16</v>
      </c>
      <c r="C239" s="9">
        <v>2023</v>
      </c>
      <c r="D239" s="9" t="s">
        <v>282</v>
      </c>
      <c r="E239" s="10" t="s">
        <v>281</v>
      </c>
      <c r="F239" s="8" t="s">
        <v>273</v>
      </c>
      <c r="G239" s="8" t="s">
        <v>82</v>
      </c>
      <c r="H239" s="8" t="e">
        <v>#VALUE!</v>
      </c>
      <c r="I239" s="18" t="s">
        <v>308</v>
      </c>
      <c r="J239" s="24">
        <v>495</v>
      </c>
      <c r="K239" s="9" t="s">
        <v>313</v>
      </c>
      <c r="L239" s="9">
        <v>17</v>
      </c>
      <c r="M239" s="20">
        <v>78</v>
      </c>
      <c r="N239" s="20">
        <v>97</v>
      </c>
      <c r="O239" s="20">
        <v>37</v>
      </c>
      <c r="P239" s="20">
        <v>17</v>
      </c>
      <c r="Q239" s="20">
        <v>0</v>
      </c>
      <c r="R239" s="20">
        <v>0</v>
      </c>
      <c r="S239" s="20">
        <f t="shared" si="3"/>
        <v>246</v>
      </c>
      <c r="U239" s="43">
        <v>59000</v>
      </c>
      <c r="V239" s="39">
        <v>43.800000000000004</v>
      </c>
      <c r="W239" s="41">
        <v>17.5</v>
      </c>
      <c r="X239" s="129">
        <v>7.2200000000000006</v>
      </c>
    </row>
    <row r="240" spans="2:24" ht="30">
      <c r="B240" s="9" t="s">
        <v>16</v>
      </c>
      <c r="C240" s="9">
        <v>2023</v>
      </c>
      <c r="D240" s="9" t="s">
        <v>282</v>
      </c>
      <c r="E240" s="10" t="s">
        <v>281</v>
      </c>
      <c r="F240" s="8" t="s">
        <v>274</v>
      </c>
      <c r="G240" s="8" t="s">
        <v>236</v>
      </c>
      <c r="H240" s="8" t="e">
        <v>#VALUE!</v>
      </c>
      <c r="I240" s="18" t="s">
        <v>309</v>
      </c>
      <c r="J240" s="24">
        <v>299</v>
      </c>
      <c r="K240" s="9" t="s">
        <v>314</v>
      </c>
      <c r="L240" s="9">
        <v>20</v>
      </c>
      <c r="M240" s="20">
        <v>29</v>
      </c>
      <c r="N240" s="20">
        <v>2</v>
      </c>
      <c r="O240" s="20">
        <v>1</v>
      </c>
      <c r="P240" s="20">
        <v>3</v>
      </c>
      <c r="Q240" s="20">
        <v>0</v>
      </c>
      <c r="R240" s="20">
        <v>0</v>
      </c>
      <c r="S240" s="20">
        <f t="shared" si="3"/>
        <v>55</v>
      </c>
      <c r="U240" s="43">
        <v>69000</v>
      </c>
      <c r="V240" s="39">
        <v>51.2</v>
      </c>
      <c r="W240" s="41">
        <v>23.3</v>
      </c>
      <c r="X240" s="129">
        <v>8.33</v>
      </c>
    </row>
    <row r="241" spans="2:24" ht="30">
      <c r="B241" s="9" t="s">
        <v>16</v>
      </c>
      <c r="C241" s="9">
        <v>2023</v>
      </c>
      <c r="D241" s="9" t="s">
        <v>282</v>
      </c>
      <c r="E241" s="10" t="s">
        <v>281</v>
      </c>
      <c r="F241" s="8" t="s">
        <v>275</v>
      </c>
      <c r="G241" s="8" t="s">
        <v>228</v>
      </c>
      <c r="H241" s="8" t="e">
        <v>#VALUE!</v>
      </c>
      <c r="I241" s="18" t="s">
        <v>310</v>
      </c>
      <c r="J241" s="24">
        <v>302</v>
      </c>
      <c r="K241" s="9" t="s">
        <v>314</v>
      </c>
      <c r="L241" s="9">
        <v>14</v>
      </c>
      <c r="M241" s="20">
        <v>20</v>
      </c>
      <c r="N241" s="20">
        <v>15</v>
      </c>
      <c r="O241" s="20">
        <v>6</v>
      </c>
      <c r="P241" s="20">
        <v>4</v>
      </c>
      <c r="Q241" s="20">
        <v>0</v>
      </c>
      <c r="R241" s="20">
        <v>0</v>
      </c>
      <c r="S241" s="20">
        <f t="shared" si="3"/>
        <v>59</v>
      </c>
      <c r="U241" s="43">
        <v>69000</v>
      </c>
      <c r="V241" s="39">
        <v>51.2</v>
      </c>
      <c r="W241" s="41">
        <v>23.3</v>
      </c>
      <c r="X241" s="129">
        <v>8.33</v>
      </c>
    </row>
    <row r="242" spans="2:24" ht="30">
      <c r="B242" s="9" t="s">
        <v>16</v>
      </c>
      <c r="C242" s="9">
        <v>2023</v>
      </c>
      <c r="D242" s="9" t="s">
        <v>282</v>
      </c>
      <c r="E242" s="10" t="s">
        <v>281</v>
      </c>
      <c r="F242" s="8" t="s">
        <v>275</v>
      </c>
      <c r="G242" s="8" t="s">
        <v>85</v>
      </c>
      <c r="H242" s="8" t="e">
        <v>#VALUE!</v>
      </c>
      <c r="I242" s="18" t="s">
        <v>310</v>
      </c>
      <c r="J242" s="24">
        <v>220</v>
      </c>
      <c r="K242" s="9" t="s">
        <v>314</v>
      </c>
      <c r="L242" s="9">
        <v>3</v>
      </c>
      <c r="M242" s="20">
        <v>0</v>
      </c>
      <c r="N242" s="20">
        <v>0</v>
      </c>
      <c r="O242" s="20">
        <v>14</v>
      </c>
      <c r="P242" s="20">
        <v>11</v>
      </c>
      <c r="Q242" s="20">
        <v>0</v>
      </c>
      <c r="R242" s="20">
        <v>0</v>
      </c>
      <c r="S242" s="20">
        <f t="shared" si="3"/>
        <v>28</v>
      </c>
      <c r="U242" s="43">
        <v>69000</v>
      </c>
      <c r="V242" s="39">
        <v>51.2</v>
      </c>
      <c r="W242" s="41">
        <v>23.3</v>
      </c>
      <c r="X242" s="129">
        <v>8.33</v>
      </c>
    </row>
    <row r="243" spans="2:24" ht="30">
      <c r="B243" s="9" t="s">
        <v>16</v>
      </c>
      <c r="C243" s="9">
        <v>2023</v>
      </c>
      <c r="D243" s="9" t="s">
        <v>282</v>
      </c>
      <c r="E243" s="10" t="s">
        <v>281</v>
      </c>
      <c r="F243" s="8" t="s">
        <v>276</v>
      </c>
      <c r="G243" s="8" t="s">
        <v>85</v>
      </c>
      <c r="H243" s="8" t="e">
        <v>#VALUE!</v>
      </c>
      <c r="I243" s="18" t="s">
        <v>311</v>
      </c>
      <c r="J243" s="24">
        <v>19</v>
      </c>
      <c r="K243" s="9" t="s">
        <v>314</v>
      </c>
      <c r="L243" s="9">
        <v>4</v>
      </c>
      <c r="M243" s="20">
        <v>0</v>
      </c>
      <c r="N243" s="20">
        <v>0</v>
      </c>
      <c r="O243" s="20">
        <v>0</v>
      </c>
      <c r="P243" s="20">
        <v>0</v>
      </c>
      <c r="Q243" s="20">
        <v>0</v>
      </c>
      <c r="R243" s="20">
        <v>0</v>
      </c>
      <c r="S243" s="20">
        <f t="shared" si="3"/>
        <v>4</v>
      </c>
      <c r="U243" s="43">
        <v>69000</v>
      </c>
      <c r="V243" s="39">
        <v>51.2</v>
      </c>
      <c r="W243" s="41">
        <v>23.3</v>
      </c>
      <c r="X243" s="129">
        <v>8.33</v>
      </c>
    </row>
  </sheetData>
  <phoneticPr fontId="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5:W1246"/>
  <sheetViews>
    <sheetView workbookViewId="0">
      <selection activeCell="U10" sqref="U10"/>
    </sheetView>
  </sheetViews>
  <sheetFormatPr defaultRowHeight="15"/>
  <cols>
    <col min="20" max="22" width="14.75" bestFit="1" customWidth="1"/>
  </cols>
  <sheetData>
    <row r="5" spans="2:23">
      <c r="K5" s="105" t="s">
        <v>33</v>
      </c>
      <c r="L5" s="105"/>
      <c r="M5" s="105"/>
      <c r="N5" s="105"/>
      <c r="O5" s="105"/>
      <c r="P5" s="105"/>
      <c r="Q5" s="105"/>
      <c r="R5" s="105"/>
    </row>
    <row r="6" spans="2:23">
      <c r="E6" s="34"/>
      <c r="K6" s="106"/>
      <c r="L6" s="106"/>
      <c r="M6" s="106"/>
      <c r="N6" s="106"/>
      <c r="O6" s="106"/>
      <c r="P6" s="106"/>
      <c r="Q6" s="106"/>
      <c r="R6" s="106"/>
      <c r="T6" s="48"/>
      <c r="U6" s="45"/>
      <c r="V6" s="50"/>
    </row>
    <row r="7" spans="2:23" ht="18.75">
      <c r="B7" s="36"/>
      <c r="E7" s="34"/>
      <c r="K7" s="28" t="s">
        <v>22</v>
      </c>
      <c r="L7" s="29" t="s">
        <v>9</v>
      </c>
      <c r="M7" s="29"/>
      <c r="N7" s="29"/>
      <c r="O7" s="29"/>
      <c r="P7" s="29"/>
      <c r="Q7" s="29"/>
      <c r="R7" s="30"/>
      <c r="T7" s="48"/>
      <c r="U7" s="45"/>
      <c r="V7" s="50"/>
    </row>
    <row r="8" spans="2:23">
      <c r="E8" s="34"/>
      <c r="K8" s="28" t="s">
        <v>21</v>
      </c>
      <c r="L8" s="29" t="s">
        <v>11</v>
      </c>
      <c r="M8" s="29" t="s">
        <v>13</v>
      </c>
      <c r="N8" s="29"/>
      <c r="O8" s="29"/>
      <c r="P8" s="29"/>
      <c r="Q8" s="29"/>
      <c r="R8" s="30"/>
      <c r="T8" s="48"/>
      <c r="U8" s="45"/>
      <c r="V8" s="50"/>
    </row>
    <row r="9" spans="2:23">
      <c r="E9" s="34"/>
      <c r="K9" s="28" t="s">
        <v>17</v>
      </c>
      <c r="L9" s="29" t="s">
        <v>10</v>
      </c>
      <c r="M9" s="29" t="s">
        <v>11</v>
      </c>
      <c r="N9" s="29" t="s">
        <v>12</v>
      </c>
      <c r="O9" s="29" t="s">
        <v>13</v>
      </c>
      <c r="P9" s="29"/>
      <c r="Q9" s="29"/>
      <c r="R9" s="30"/>
      <c r="T9" s="48"/>
      <c r="U9" s="45"/>
      <c r="V9" s="50"/>
    </row>
    <row r="10" spans="2:23">
      <c r="B10" s="105" t="s">
        <v>320</v>
      </c>
      <c r="C10" s="105"/>
      <c r="D10" s="105"/>
      <c r="E10" s="105"/>
      <c r="F10" s="105"/>
      <c r="G10" s="105"/>
      <c r="H10" s="105"/>
      <c r="I10" s="107"/>
      <c r="J10" s="121"/>
      <c r="K10" s="28" t="s">
        <v>15</v>
      </c>
      <c r="L10" s="29">
        <v>90</v>
      </c>
      <c r="M10" s="29">
        <v>100</v>
      </c>
      <c r="N10" s="29">
        <v>110</v>
      </c>
      <c r="O10" s="29">
        <v>120</v>
      </c>
      <c r="P10" s="29">
        <v>130</v>
      </c>
      <c r="Q10" s="29">
        <v>140</v>
      </c>
      <c r="R10" s="30"/>
      <c r="T10" s="48"/>
      <c r="U10" s="45"/>
      <c r="V10" s="50"/>
    </row>
    <row r="11" spans="2:23">
      <c r="B11" s="106"/>
      <c r="C11" s="106"/>
      <c r="D11" s="106"/>
      <c r="E11" s="106"/>
      <c r="F11" s="106"/>
      <c r="G11" s="106"/>
      <c r="H11" s="106"/>
      <c r="I11" s="108"/>
      <c r="J11" s="122"/>
      <c r="K11" s="28" t="s">
        <v>14</v>
      </c>
      <c r="L11" s="29">
        <v>120</v>
      </c>
      <c r="M11" s="29">
        <v>130</v>
      </c>
      <c r="N11" s="29">
        <v>140</v>
      </c>
      <c r="O11" s="29">
        <v>150</v>
      </c>
      <c r="P11" s="29">
        <v>160</v>
      </c>
      <c r="Q11" s="29"/>
      <c r="R11" s="30"/>
      <c r="T11" s="48"/>
      <c r="U11" s="45"/>
      <c r="V11" s="50"/>
    </row>
    <row r="12" spans="2:23" ht="24">
      <c r="B12" s="111"/>
      <c r="C12" s="113" t="s">
        <v>32</v>
      </c>
      <c r="D12" s="113" t="s">
        <v>31</v>
      </c>
      <c r="E12" s="115" t="s">
        <v>29</v>
      </c>
      <c r="F12" s="113" t="s">
        <v>28</v>
      </c>
      <c r="G12" s="113" t="s">
        <v>2</v>
      </c>
      <c r="H12" s="113" t="s">
        <v>26</v>
      </c>
      <c r="I12" s="117" t="s">
        <v>27</v>
      </c>
      <c r="J12" s="119" t="s">
        <v>321</v>
      </c>
      <c r="K12" s="28" t="s">
        <v>8</v>
      </c>
      <c r="L12" s="29" t="s">
        <v>18</v>
      </c>
      <c r="M12" s="29" t="s">
        <v>19</v>
      </c>
      <c r="N12" s="29" t="s">
        <v>20</v>
      </c>
      <c r="O12" s="29" t="s">
        <v>6</v>
      </c>
      <c r="P12" s="29"/>
      <c r="Q12" s="30"/>
      <c r="R12" s="30"/>
      <c r="T12" s="48"/>
      <c r="U12" s="45"/>
      <c r="V12" s="50"/>
    </row>
    <row r="13" spans="2:23">
      <c r="B13" s="112"/>
      <c r="C13" s="114"/>
      <c r="D13" s="114"/>
      <c r="E13" s="116"/>
      <c r="F13" s="114"/>
      <c r="G13" s="114"/>
      <c r="H13" s="114"/>
      <c r="I13" s="118"/>
      <c r="J13" s="120"/>
      <c r="K13" s="31" t="s">
        <v>7</v>
      </c>
      <c r="L13" s="32" t="s">
        <v>25</v>
      </c>
      <c r="M13" s="32" t="s">
        <v>3</v>
      </c>
      <c r="N13" s="32" t="s">
        <v>4</v>
      </c>
      <c r="O13" s="32" t="s">
        <v>5</v>
      </c>
      <c r="P13" s="32" t="s">
        <v>6</v>
      </c>
      <c r="Q13" s="33"/>
      <c r="R13" s="26"/>
      <c r="T13" s="49"/>
      <c r="U13" s="46"/>
      <c r="V13" s="51"/>
    </row>
    <row r="14" spans="2:23">
      <c r="B14" s="14" t="s">
        <v>1</v>
      </c>
      <c r="C14" s="14"/>
      <c r="D14" s="14"/>
      <c r="E14" s="15"/>
      <c r="F14" s="13"/>
      <c r="G14" s="13"/>
      <c r="H14" s="13"/>
      <c r="I14" s="17"/>
      <c r="J14" s="12">
        <f>SUM(J15:J321)</f>
        <v>20723</v>
      </c>
      <c r="K14" s="14"/>
      <c r="L14" s="37"/>
      <c r="M14" s="37"/>
      <c r="N14" s="37"/>
      <c r="O14" s="37"/>
      <c r="P14" s="37"/>
      <c r="Q14" s="38"/>
      <c r="R14" s="27" t="s">
        <v>1</v>
      </c>
      <c r="S14" s="124"/>
      <c r="T14" s="125" t="s">
        <v>998</v>
      </c>
      <c r="U14" s="125" t="s">
        <v>998</v>
      </c>
      <c r="V14" s="126" t="s">
        <v>999</v>
      </c>
      <c r="W14" s="123" t="s">
        <v>1067</v>
      </c>
    </row>
    <row r="15" spans="2:23" ht="30">
      <c r="B15" s="9" t="s">
        <v>322</v>
      </c>
      <c r="C15" s="9" t="s">
        <v>317</v>
      </c>
      <c r="D15" s="9" t="s">
        <v>323</v>
      </c>
      <c r="E15" s="10" t="s">
        <v>324</v>
      </c>
      <c r="F15" s="8" t="s">
        <v>325</v>
      </c>
      <c r="G15" s="8" t="s">
        <v>82</v>
      </c>
      <c r="H15" s="8" t="e">
        <v>#VALUE!</v>
      </c>
      <c r="I15" s="8" t="s">
        <v>326</v>
      </c>
      <c r="J15" s="6">
        <v>70</v>
      </c>
      <c r="K15" s="9" t="s">
        <v>22</v>
      </c>
      <c r="L15" s="8">
        <v>70</v>
      </c>
      <c r="M15" s="8"/>
      <c r="N15" s="8"/>
      <c r="O15" s="8"/>
      <c r="P15" s="8"/>
      <c r="Q15" s="7"/>
      <c r="R15" s="5">
        <v>70</v>
      </c>
      <c r="T15" s="48">
        <v>99000</v>
      </c>
      <c r="U15" s="39">
        <v>73.399999999999991</v>
      </c>
      <c r="V15" s="41">
        <v>28.6</v>
      </c>
      <c r="W15" s="129">
        <v>11.659999999999998</v>
      </c>
    </row>
    <row r="16" spans="2:23" ht="30">
      <c r="B16" s="9" t="s">
        <v>322</v>
      </c>
      <c r="C16" s="9" t="s">
        <v>317</v>
      </c>
      <c r="D16" s="9" t="s">
        <v>323</v>
      </c>
      <c r="E16" s="10" t="s">
        <v>324</v>
      </c>
      <c r="F16" s="8" t="s">
        <v>327</v>
      </c>
      <c r="G16" s="8" t="s">
        <v>279</v>
      </c>
      <c r="H16" s="8" t="e">
        <v>#VALUE!</v>
      </c>
      <c r="I16" s="8" t="s">
        <v>328</v>
      </c>
      <c r="J16" s="6">
        <v>70</v>
      </c>
      <c r="K16" s="9" t="s">
        <v>22</v>
      </c>
      <c r="L16" s="8">
        <v>70</v>
      </c>
      <c r="M16" s="8"/>
      <c r="N16" s="8"/>
      <c r="O16" s="8"/>
      <c r="P16" s="8"/>
      <c r="Q16" s="7"/>
      <c r="R16" s="5">
        <v>70</v>
      </c>
      <c r="T16" s="48">
        <v>99000</v>
      </c>
      <c r="U16" s="39">
        <v>73.399999999999991</v>
      </c>
      <c r="V16" s="41">
        <v>28.6</v>
      </c>
      <c r="W16" s="129">
        <v>11.659999999999998</v>
      </c>
    </row>
    <row r="17" spans="2:23" ht="30">
      <c r="B17" s="9" t="s">
        <v>322</v>
      </c>
      <c r="C17" s="9" t="s">
        <v>317</v>
      </c>
      <c r="D17" s="9" t="s">
        <v>323</v>
      </c>
      <c r="E17" s="10" t="s">
        <v>329</v>
      </c>
      <c r="F17" s="8" t="s">
        <v>330</v>
      </c>
      <c r="G17" s="8" t="s">
        <v>331</v>
      </c>
      <c r="H17" s="8" t="e">
        <v>#VALUE!</v>
      </c>
      <c r="I17" s="8" t="s">
        <v>332</v>
      </c>
      <c r="J17" s="6">
        <v>66</v>
      </c>
      <c r="K17" s="9" t="s">
        <v>21</v>
      </c>
      <c r="L17" s="8">
        <v>23</v>
      </c>
      <c r="M17" s="8">
        <v>43</v>
      </c>
      <c r="N17" s="8"/>
      <c r="O17" s="8"/>
      <c r="P17" s="8"/>
      <c r="Q17" s="7"/>
      <c r="R17" s="5">
        <v>66</v>
      </c>
      <c r="T17" s="48">
        <v>49000</v>
      </c>
      <c r="U17" s="39">
        <v>36.300000000000004</v>
      </c>
      <c r="V17" s="41">
        <v>14.2</v>
      </c>
      <c r="W17" s="129">
        <v>6.0950000000000006</v>
      </c>
    </row>
    <row r="18" spans="2:23" ht="30">
      <c r="B18" s="9" t="s">
        <v>322</v>
      </c>
      <c r="C18" s="9" t="s">
        <v>317</v>
      </c>
      <c r="D18" s="9" t="s">
        <v>323</v>
      </c>
      <c r="E18" s="10" t="s">
        <v>329</v>
      </c>
      <c r="F18" s="8" t="s">
        <v>333</v>
      </c>
      <c r="G18" s="8" t="s">
        <v>334</v>
      </c>
      <c r="H18" s="8" t="e">
        <v>#VALUE!</v>
      </c>
      <c r="I18" s="8" t="s">
        <v>335</v>
      </c>
      <c r="J18" s="6">
        <v>69</v>
      </c>
      <c r="K18" s="9" t="s">
        <v>21</v>
      </c>
      <c r="L18" s="8">
        <v>24</v>
      </c>
      <c r="M18" s="8">
        <v>45</v>
      </c>
      <c r="N18" s="8"/>
      <c r="O18" s="8"/>
      <c r="P18" s="8"/>
      <c r="Q18" s="7"/>
      <c r="R18" s="5">
        <v>69</v>
      </c>
      <c r="T18" s="48">
        <v>59000</v>
      </c>
      <c r="U18" s="39">
        <v>43.800000000000004</v>
      </c>
      <c r="V18" s="41">
        <v>17.100000000000001</v>
      </c>
      <c r="W18" s="129">
        <v>7.2200000000000006</v>
      </c>
    </row>
    <row r="19" spans="2:23" ht="30">
      <c r="B19" s="9" t="s">
        <v>322</v>
      </c>
      <c r="C19" s="9" t="s">
        <v>317</v>
      </c>
      <c r="D19" s="9" t="s">
        <v>323</v>
      </c>
      <c r="E19" s="10" t="s">
        <v>324</v>
      </c>
      <c r="F19" s="8" t="s">
        <v>336</v>
      </c>
      <c r="G19" s="8" t="s">
        <v>334</v>
      </c>
      <c r="H19" s="8" t="e">
        <v>#VALUE!</v>
      </c>
      <c r="I19" s="8" t="s">
        <v>337</v>
      </c>
      <c r="J19" s="6">
        <v>70</v>
      </c>
      <c r="K19" s="9" t="s">
        <v>22</v>
      </c>
      <c r="L19" s="8">
        <v>70</v>
      </c>
      <c r="M19" s="8"/>
      <c r="N19" s="8"/>
      <c r="O19" s="8"/>
      <c r="P19" s="8"/>
      <c r="Q19" s="7"/>
      <c r="R19" s="5">
        <v>70</v>
      </c>
      <c r="T19" s="48">
        <v>99000</v>
      </c>
      <c r="U19" s="39">
        <v>73.399999999999991</v>
      </c>
      <c r="V19" s="41">
        <v>28.6</v>
      </c>
      <c r="W19" s="129">
        <v>11.659999999999998</v>
      </c>
    </row>
    <row r="20" spans="2:23">
      <c r="B20" s="9" t="s">
        <v>322</v>
      </c>
      <c r="C20" s="9" t="s">
        <v>317</v>
      </c>
      <c r="D20" s="9" t="s">
        <v>323</v>
      </c>
      <c r="E20" s="10" t="s">
        <v>340</v>
      </c>
      <c r="F20" s="8" t="s">
        <v>341</v>
      </c>
      <c r="G20" s="8" t="s">
        <v>82</v>
      </c>
      <c r="H20" s="8" t="e">
        <v>#VALUE!</v>
      </c>
      <c r="I20" s="8" t="s">
        <v>342</v>
      </c>
      <c r="J20" s="6">
        <v>68</v>
      </c>
      <c r="K20" s="9" t="s">
        <v>8</v>
      </c>
      <c r="L20" s="8">
        <v>15</v>
      </c>
      <c r="M20" s="8">
        <v>15</v>
      </c>
      <c r="N20" s="8">
        <v>18</v>
      </c>
      <c r="O20" s="8">
        <v>20</v>
      </c>
      <c r="P20" s="8"/>
      <c r="Q20" s="7"/>
      <c r="R20" s="5">
        <v>68</v>
      </c>
      <c r="T20" s="48">
        <v>79000</v>
      </c>
      <c r="U20" s="39">
        <v>58.6</v>
      </c>
      <c r="V20" s="41">
        <v>22.9</v>
      </c>
      <c r="W20" s="129">
        <v>9.44</v>
      </c>
    </row>
    <row r="21" spans="2:23">
      <c r="B21" s="9" t="s">
        <v>322</v>
      </c>
      <c r="C21" s="9" t="s">
        <v>317</v>
      </c>
      <c r="D21" s="9" t="s">
        <v>323</v>
      </c>
      <c r="E21" s="10" t="s">
        <v>340</v>
      </c>
      <c r="F21" s="8" t="s">
        <v>343</v>
      </c>
      <c r="G21" s="8" t="s">
        <v>237</v>
      </c>
      <c r="H21" s="8" t="e">
        <v>#VALUE!</v>
      </c>
      <c r="I21" s="8" t="s">
        <v>344</v>
      </c>
      <c r="J21" s="6">
        <v>70</v>
      </c>
      <c r="K21" s="9" t="s">
        <v>8</v>
      </c>
      <c r="L21" s="8">
        <v>15</v>
      </c>
      <c r="M21" s="8">
        <v>15</v>
      </c>
      <c r="N21" s="8">
        <v>20</v>
      </c>
      <c r="O21" s="8">
        <v>20</v>
      </c>
      <c r="P21" s="8"/>
      <c r="Q21" s="7"/>
      <c r="R21" s="5">
        <v>70</v>
      </c>
      <c r="T21" s="48">
        <v>79000</v>
      </c>
      <c r="U21" s="39">
        <v>58.6</v>
      </c>
      <c r="V21" s="41">
        <v>22.9</v>
      </c>
      <c r="W21" s="129">
        <v>9.44</v>
      </c>
    </row>
    <row r="22" spans="2:23">
      <c r="B22" s="9" t="s">
        <v>322</v>
      </c>
      <c r="C22" s="9" t="s">
        <v>317</v>
      </c>
      <c r="D22" s="9" t="s">
        <v>323</v>
      </c>
      <c r="E22" s="10" t="s">
        <v>340</v>
      </c>
      <c r="F22" s="8" t="s">
        <v>345</v>
      </c>
      <c r="G22" s="8" t="s">
        <v>82</v>
      </c>
      <c r="H22" s="8" t="e">
        <v>#VALUE!</v>
      </c>
      <c r="I22" s="8" t="s">
        <v>346</v>
      </c>
      <c r="J22" s="6">
        <v>66</v>
      </c>
      <c r="K22" s="9" t="s">
        <v>8</v>
      </c>
      <c r="L22" s="8">
        <v>18</v>
      </c>
      <c r="M22" s="8">
        <v>20</v>
      </c>
      <c r="N22" s="8">
        <v>17</v>
      </c>
      <c r="O22" s="8">
        <v>11</v>
      </c>
      <c r="P22" s="8"/>
      <c r="Q22" s="7"/>
      <c r="R22" s="5">
        <v>66</v>
      </c>
      <c r="T22" s="48">
        <v>119000</v>
      </c>
      <c r="U22" s="39">
        <v>88.199999999999989</v>
      </c>
      <c r="V22" s="41">
        <v>34.4</v>
      </c>
      <c r="W22" s="129">
        <v>13.879999999999999</v>
      </c>
    </row>
    <row r="23" spans="2:23">
      <c r="B23" s="9" t="s">
        <v>322</v>
      </c>
      <c r="C23" s="9" t="s">
        <v>317</v>
      </c>
      <c r="D23" s="9" t="s">
        <v>323</v>
      </c>
      <c r="E23" s="10" t="s">
        <v>340</v>
      </c>
      <c r="F23" s="8" t="s">
        <v>347</v>
      </c>
      <c r="G23" s="8" t="s">
        <v>348</v>
      </c>
      <c r="H23" s="8" t="e">
        <v>#VALUE!</v>
      </c>
      <c r="I23" s="8" t="s">
        <v>349</v>
      </c>
      <c r="J23" s="6">
        <v>68</v>
      </c>
      <c r="K23" s="9" t="s">
        <v>8</v>
      </c>
      <c r="L23" s="8">
        <v>18</v>
      </c>
      <c r="M23" s="8">
        <v>20</v>
      </c>
      <c r="N23" s="8">
        <v>18</v>
      </c>
      <c r="O23" s="8">
        <v>12</v>
      </c>
      <c r="P23" s="8"/>
      <c r="Q23" s="7"/>
      <c r="R23" s="5">
        <v>68</v>
      </c>
      <c r="T23" s="48">
        <v>119000</v>
      </c>
      <c r="U23" s="39">
        <v>88.199999999999989</v>
      </c>
      <c r="V23" s="41">
        <v>34.4</v>
      </c>
      <c r="W23" s="129">
        <v>13.879999999999999</v>
      </c>
    </row>
    <row r="24" spans="2:23">
      <c r="B24" s="9" t="s">
        <v>322</v>
      </c>
      <c r="C24" s="9" t="s">
        <v>317</v>
      </c>
      <c r="D24" s="9" t="s">
        <v>323</v>
      </c>
      <c r="E24" s="10" t="s">
        <v>340</v>
      </c>
      <c r="F24" s="8" t="s">
        <v>350</v>
      </c>
      <c r="G24" s="8" t="s">
        <v>348</v>
      </c>
      <c r="H24" s="8" t="e">
        <v>#VALUE!</v>
      </c>
      <c r="I24" s="8" t="s">
        <v>351</v>
      </c>
      <c r="J24" s="6">
        <v>70</v>
      </c>
      <c r="K24" s="9" t="s">
        <v>8</v>
      </c>
      <c r="L24" s="8">
        <v>18</v>
      </c>
      <c r="M24" s="8">
        <v>20</v>
      </c>
      <c r="N24" s="8">
        <v>18</v>
      </c>
      <c r="O24" s="8">
        <v>14</v>
      </c>
      <c r="P24" s="8"/>
      <c r="Q24" s="7"/>
      <c r="R24" s="5">
        <v>70</v>
      </c>
      <c r="T24" s="48">
        <v>99000</v>
      </c>
      <c r="U24" s="39">
        <v>73.399999999999991</v>
      </c>
      <c r="V24" s="41">
        <v>28.6</v>
      </c>
      <c r="W24" s="129">
        <v>11.659999999999998</v>
      </c>
    </row>
    <row r="25" spans="2:23">
      <c r="B25" s="9" t="s">
        <v>322</v>
      </c>
      <c r="C25" s="9" t="s">
        <v>317</v>
      </c>
      <c r="D25" s="9" t="s">
        <v>323</v>
      </c>
      <c r="E25" s="10" t="s">
        <v>340</v>
      </c>
      <c r="F25" s="8" t="s">
        <v>352</v>
      </c>
      <c r="G25" s="8" t="s">
        <v>353</v>
      </c>
      <c r="H25" s="8" t="e">
        <v>#VALUE!</v>
      </c>
      <c r="I25" s="8" t="s">
        <v>354</v>
      </c>
      <c r="J25" s="6">
        <v>70</v>
      </c>
      <c r="K25" s="9" t="s">
        <v>8</v>
      </c>
      <c r="L25" s="8">
        <v>18</v>
      </c>
      <c r="M25" s="8">
        <v>20</v>
      </c>
      <c r="N25" s="8">
        <v>18</v>
      </c>
      <c r="O25" s="8">
        <v>14</v>
      </c>
      <c r="P25" s="8"/>
      <c r="Q25" s="7"/>
      <c r="R25" s="5">
        <v>70</v>
      </c>
      <c r="T25" s="48">
        <v>79000</v>
      </c>
      <c r="U25" s="39">
        <v>58.6</v>
      </c>
      <c r="V25" s="41">
        <v>22.9</v>
      </c>
      <c r="W25" s="129">
        <v>9.44</v>
      </c>
    </row>
    <row r="26" spans="2:23">
      <c r="B26" s="9" t="s">
        <v>322</v>
      </c>
      <c r="C26" s="9" t="s">
        <v>317</v>
      </c>
      <c r="D26" s="9" t="s">
        <v>323</v>
      </c>
      <c r="E26" s="10" t="s">
        <v>357</v>
      </c>
      <c r="F26" s="8" t="s">
        <v>358</v>
      </c>
      <c r="G26" s="8" t="s">
        <v>90</v>
      </c>
      <c r="H26" s="8" t="e">
        <v>#VALUE!</v>
      </c>
      <c r="I26" s="8" t="s">
        <v>359</v>
      </c>
      <c r="J26" s="6">
        <v>70</v>
      </c>
      <c r="K26" s="9" t="s">
        <v>8</v>
      </c>
      <c r="L26" s="8">
        <v>15</v>
      </c>
      <c r="M26" s="8">
        <v>20</v>
      </c>
      <c r="N26" s="8">
        <v>20</v>
      </c>
      <c r="O26" s="8">
        <v>15</v>
      </c>
      <c r="P26" s="8"/>
      <c r="Q26" s="7"/>
      <c r="R26" s="5">
        <v>70</v>
      </c>
      <c r="T26" s="48">
        <v>49000</v>
      </c>
      <c r="U26" s="39">
        <v>36.300000000000004</v>
      </c>
      <c r="V26" s="41">
        <v>14.2</v>
      </c>
      <c r="W26" s="129">
        <v>6.0950000000000006</v>
      </c>
    </row>
    <row r="27" spans="2:23">
      <c r="B27" s="9" t="s">
        <v>322</v>
      </c>
      <c r="C27" s="9" t="s">
        <v>317</v>
      </c>
      <c r="D27" s="9" t="s">
        <v>323</v>
      </c>
      <c r="E27" s="10" t="s">
        <v>357</v>
      </c>
      <c r="F27" s="8" t="s">
        <v>360</v>
      </c>
      <c r="G27" s="8" t="s">
        <v>82</v>
      </c>
      <c r="H27" s="8" t="e">
        <v>#VALUE!</v>
      </c>
      <c r="I27" s="8" t="s">
        <v>361</v>
      </c>
      <c r="J27" s="6">
        <v>70</v>
      </c>
      <c r="K27" s="9" t="s">
        <v>8</v>
      </c>
      <c r="L27" s="8">
        <v>15</v>
      </c>
      <c r="M27" s="8">
        <v>20</v>
      </c>
      <c r="N27" s="8">
        <v>20</v>
      </c>
      <c r="O27" s="8">
        <v>15</v>
      </c>
      <c r="P27" s="8"/>
      <c r="Q27" s="7"/>
      <c r="R27" s="5">
        <v>70</v>
      </c>
      <c r="T27" s="48">
        <v>49000</v>
      </c>
      <c r="U27" s="39">
        <v>36.300000000000004</v>
      </c>
      <c r="V27" s="41">
        <v>14.2</v>
      </c>
      <c r="W27" s="129">
        <v>6.0950000000000006</v>
      </c>
    </row>
    <row r="28" spans="2:23">
      <c r="B28" s="9" t="s">
        <v>322</v>
      </c>
      <c r="C28" s="9" t="s">
        <v>317</v>
      </c>
      <c r="D28" s="9" t="s">
        <v>323</v>
      </c>
      <c r="E28" s="10" t="s">
        <v>357</v>
      </c>
      <c r="F28" s="8" t="s">
        <v>362</v>
      </c>
      <c r="G28" s="8" t="s">
        <v>231</v>
      </c>
      <c r="H28" s="8" t="e">
        <v>#VALUE!</v>
      </c>
      <c r="I28" s="8" t="s">
        <v>363</v>
      </c>
      <c r="J28" s="6">
        <v>70</v>
      </c>
      <c r="K28" s="9" t="s">
        <v>8</v>
      </c>
      <c r="L28" s="8">
        <v>15</v>
      </c>
      <c r="M28" s="8">
        <v>20</v>
      </c>
      <c r="N28" s="8">
        <v>20</v>
      </c>
      <c r="O28" s="8">
        <v>15</v>
      </c>
      <c r="P28" s="8"/>
      <c r="Q28" s="7"/>
      <c r="R28" s="5">
        <v>70</v>
      </c>
      <c r="T28" s="48">
        <v>49000</v>
      </c>
      <c r="U28" s="39">
        <v>36.300000000000004</v>
      </c>
      <c r="V28" s="41">
        <v>14.2</v>
      </c>
      <c r="W28" s="129">
        <v>6.0950000000000006</v>
      </c>
    </row>
    <row r="29" spans="2:23">
      <c r="B29" s="9" t="s">
        <v>322</v>
      </c>
      <c r="C29" s="9" t="s">
        <v>317</v>
      </c>
      <c r="D29" s="9" t="s">
        <v>323</v>
      </c>
      <c r="E29" s="10" t="s">
        <v>357</v>
      </c>
      <c r="F29" s="8" t="s">
        <v>364</v>
      </c>
      <c r="G29" s="8" t="s">
        <v>82</v>
      </c>
      <c r="H29" s="8" t="e">
        <v>#VALUE!</v>
      </c>
      <c r="I29" s="8" t="s">
        <v>365</v>
      </c>
      <c r="J29" s="6">
        <v>70</v>
      </c>
      <c r="K29" s="9" t="s">
        <v>8</v>
      </c>
      <c r="L29" s="8">
        <v>15</v>
      </c>
      <c r="M29" s="8">
        <v>20</v>
      </c>
      <c r="N29" s="8">
        <v>20</v>
      </c>
      <c r="O29" s="8">
        <v>15</v>
      </c>
      <c r="P29" s="8"/>
      <c r="Q29" s="7"/>
      <c r="R29" s="5">
        <v>70</v>
      </c>
      <c r="T29" s="48">
        <v>49000</v>
      </c>
      <c r="U29" s="39">
        <v>36.300000000000004</v>
      </c>
      <c r="V29" s="41">
        <v>14.2</v>
      </c>
      <c r="W29" s="129">
        <v>6.0950000000000006</v>
      </c>
    </row>
    <row r="30" spans="2:23">
      <c r="B30" s="9" t="s">
        <v>322</v>
      </c>
      <c r="C30" s="9" t="s">
        <v>317</v>
      </c>
      <c r="D30" s="9" t="s">
        <v>323</v>
      </c>
      <c r="E30" s="10" t="s">
        <v>357</v>
      </c>
      <c r="F30" s="8" t="s">
        <v>366</v>
      </c>
      <c r="G30" s="8" t="s">
        <v>367</v>
      </c>
      <c r="H30" s="8" t="e">
        <v>#VALUE!</v>
      </c>
      <c r="I30" s="8" t="s">
        <v>368</v>
      </c>
      <c r="J30" s="6">
        <v>70</v>
      </c>
      <c r="K30" s="9" t="s">
        <v>8</v>
      </c>
      <c r="L30" s="8">
        <v>15</v>
      </c>
      <c r="M30" s="8">
        <v>20</v>
      </c>
      <c r="N30" s="8">
        <v>20</v>
      </c>
      <c r="O30" s="8">
        <v>15</v>
      </c>
      <c r="P30" s="8"/>
      <c r="Q30" s="7"/>
      <c r="R30" s="5">
        <v>70</v>
      </c>
      <c r="T30" s="48">
        <v>79000</v>
      </c>
      <c r="U30" s="39">
        <v>58.6</v>
      </c>
      <c r="V30" s="41">
        <v>22.9</v>
      </c>
      <c r="W30" s="129">
        <v>9.44</v>
      </c>
    </row>
    <row r="31" spans="2:23">
      <c r="B31" s="9" t="s">
        <v>322</v>
      </c>
      <c r="C31" s="9" t="s">
        <v>317</v>
      </c>
      <c r="D31" s="9" t="s">
        <v>323</v>
      </c>
      <c r="E31" s="10" t="s">
        <v>357</v>
      </c>
      <c r="F31" s="8" t="s">
        <v>369</v>
      </c>
      <c r="G31" s="8" t="s">
        <v>367</v>
      </c>
      <c r="H31" s="8" t="e">
        <v>#VALUE!</v>
      </c>
      <c r="I31" s="8" t="s">
        <v>370</v>
      </c>
      <c r="J31" s="6">
        <v>70</v>
      </c>
      <c r="K31" s="9" t="s">
        <v>8</v>
      </c>
      <c r="L31" s="8">
        <v>15</v>
      </c>
      <c r="M31" s="8">
        <v>20</v>
      </c>
      <c r="N31" s="8">
        <v>20</v>
      </c>
      <c r="O31" s="8">
        <v>15</v>
      </c>
      <c r="P31" s="8"/>
      <c r="Q31" s="7"/>
      <c r="R31" s="5">
        <v>70</v>
      </c>
      <c r="T31" s="48">
        <v>79000</v>
      </c>
      <c r="U31" s="39">
        <v>58.6</v>
      </c>
      <c r="V31" s="41">
        <v>22.9</v>
      </c>
      <c r="W31" s="129">
        <v>9.44</v>
      </c>
    </row>
    <row r="32" spans="2:23">
      <c r="B32" s="9" t="s">
        <v>322</v>
      </c>
      <c r="C32" s="9" t="s">
        <v>317</v>
      </c>
      <c r="D32" s="9" t="s">
        <v>323</v>
      </c>
      <c r="E32" s="10" t="s">
        <v>357</v>
      </c>
      <c r="F32" s="8" t="s">
        <v>371</v>
      </c>
      <c r="G32" s="8" t="s">
        <v>90</v>
      </c>
      <c r="H32" s="8" t="e">
        <v>#VALUE!</v>
      </c>
      <c r="I32" s="8" t="s">
        <v>372</v>
      </c>
      <c r="J32" s="6">
        <v>70</v>
      </c>
      <c r="K32" s="9" t="s">
        <v>8</v>
      </c>
      <c r="L32" s="8">
        <v>15</v>
      </c>
      <c r="M32" s="8">
        <v>20</v>
      </c>
      <c r="N32" s="8">
        <v>20</v>
      </c>
      <c r="O32" s="8">
        <v>15</v>
      </c>
      <c r="P32" s="8"/>
      <c r="Q32" s="7"/>
      <c r="R32" s="5">
        <v>70</v>
      </c>
      <c r="T32" s="48">
        <v>89000</v>
      </c>
      <c r="U32" s="39">
        <v>66</v>
      </c>
      <c r="V32" s="41">
        <v>25.7</v>
      </c>
      <c r="W32" s="129">
        <v>10.55</v>
      </c>
    </row>
    <row r="33" spans="2:23">
      <c r="B33" s="9" t="s">
        <v>322</v>
      </c>
      <c r="C33" s="9" t="s">
        <v>317</v>
      </c>
      <c r="D33" s="9" t="s">
        <v>323</v>
      </c>
      <c r="E33" s="10" t="s">
        <v>357</v>
      </c>
      <c r="F33" s="8" t="s">
        <v>373</v>
      </c>
      <c r="G33" s="8" t="s">
        <v>85</v>
      </c>
      <c r="H33" s="8" t="e">
        <v>#VALUE!</v>
      </c>
      <c r="I33" s="8" t="s">
        <v>374</v>
      </c>
      <c r="J33" s="6">
        <v>70</v>
      </c>
      <c r="K33" s="9" t="s">
        <v>8</v>
      </c>
      <c r="L33" s="8">
        <v>15</v>
      </c>
      <c r="M33" s="8">
        <v>20</v>
      </c>
      <c r="N33" s="8">
        <v>20</v>
      </c>
      <c r="O33" s="8">
        <v>15</v>
      </c>
      <c r="P33" s="8"/>
      <c r="Q33" s="7"/>
      <c r="R33" s="5">
        <v>70</v>
      </c>
      <c r="T33" s="48">
        <v>49000</v>
      </c>
      <c r="U33" s="39">
        <v>36.300000000000004</v>
      </c>
      <c r="V33" s="41">
        <v>14.2</v>
      </c>
      <c r="W33" s="129">
        <v>6.0950000000000006</v>
      </c>
    </row>
    <row r="34" spans="2:23">
      <c r="B34" s="9" t="s">
        <v>322</v>
      </c>
      <c r="C34" s="9" t="s">
        <v>317</v>
      </c>
      <c r="D34" s="9" t="s">
        <v>323</v>
      </c>
      <c r="E34" s="10" t="s">
        <v>357</v>
      </c>
      <c r="F34" s="8" t="s">
        <v>375</v>
      </c>
      <c r="G34" s="8" t="s">
        <v>376</v>
      </c>
      <c r="H34" s="8" t="e">
        <v>#VALUE!</v>
      </c>
      <c r="I34" s="8" t="s">
        <v>377</v>
      </c>
      <c r="J34" s="6">
        <v>70</v>
      </c>
      <c r="K34" s="9" t="s">
        <v>8</v>
      </c>
      <c r="L34" s="8">
        <v>15</v>
      </c>
      <c r="M34" s="8">
        <v>20</v>
      </c>
      <c r="N34" s="8">
        <v>20</v>
      </c>
      <c r="O34" s="8">
        <v>15</v>
      </c>
      <c r="P34" s="8"/>
      <c r="Q34" s="7"/>
      <c r="R34" s="5">
        <v>70</v>
      </c>
      <c r="T34" s="48">
        <v>49000</v>
      </c>
      <c r="U34" s="39">
        <v>36.300000000000004</v>
      </c>
      <c r="V34" s="41">
        <v>14.2</v>
      </c>
      <c r="W34" s="129">
        <v>6.0950000000000006</v>
      </c>
    </row>
    <row r="35" spans="2:23">
      <c r="B35" s="9" t="s">
        <v>322</v>
      </c>
      <c r="C35" s="9" t="s">
        <v>317</v>
      </c>
      <c r="D35" s="9" t="s">
        <v>323</v>
      </c>
      <c r="E35" s="10" t="s">
        <v>357</v>
      </c>
      <c r="F35" s="8" t="s">
        <v>378</v>
      </c>
      <c r="G35" s="8" t="s">
        <v>82</v>
      </c>
      <c r="H35" s="8" t="e">
        <v>#VALUE!</v>
      </c>
      <c r="I35" s="8" t="s">
        <v>379</v>
      </c>
      <c r="J35" s="6">
        <v>70</v>
      </c>
      <c r="K35" s="9" t="s">
        <v>8</v>
      </c>
      <c r="L35" s="8">
        <v>15</v>
      </c>
      <c r="M35" s="8">
        <v>20</v>
      </c>
      <c r="N35" s="8">
        <v>20</v>
      </c>
      <c r="O35" s="8">
        <v>15</v>
      </c>
      <c r="P35" s="8"/>
      <c r="Q35" s="7"/>
      <c r="R35" s="5">
        <v>70</v>
      </c>
      <c r="T35" s="48">
        <v>49000</v>
      </c>
      <c r="U35" s="39">
        <v>36.300000000000004</v>
      </c>
      <c r="V35" s="41">
        <v>14.2</v>
      </c>
      <c r="W35" s="129">
        <v>6.0950000000000006</v>
      </c>
    </row>
    <row r="36" spans="2:23">
      <c r="B36" s="9" t="s">
        <v>322</v>
      </c>
      <c r="C36" s="9" t="s">
        <v>317</v>
      </c>
      <c r="D36" s="9" t="s">
        <v>323</v>
      </c>
      <c r="E36" s="10" t="s">
        <v>357</v>
      </c>
      <c r="F36" s="8" t="s">
        <v>380</v>
      </c>
      <c r="G36" s="8" t="s">
        <v>90</v>
      </c>
      <c r="H36" s="8" t="e">
        <v>#VALUE!</v>
      </c>
      <c r="I36" s="8" t="s">
        <v>381</v>
      </c>
      <c r="J36" s="6">
        <v>70</v>
      </c>
      <c r="K36" s="9" t="s">
        <v>8</v>
      </c>
      <c r="L36" s="8">
        <v>15</v>
      </c>
      <c r="M36" s="8">
        <v>20</v>
      </c>
      <c r="N36" s="8">
        <v>20</v>
      </c>
      <c r="O36" s="8">
        <v>15</v>
      </c>
      <c r="P36" s="8"/>
      <c r="Q36" s="7"/>
      <c r="R36" s="5">
        <v>70</v>
      </c>
      <c r="T36" s="48">
        <v>49000</v>
      </c>
      <c r="U36" s="39">
        <v>36.300000000000004</v>
      </c>
      <c r="V36" s="41">
        <v>14.2</v>
      </c>
      <c r="W36" s="129">
        <v>6.0950000000000006</v>
      </c>
    </row>
    <row r="37" spans="2:23">
      <c r="B37" s="9" t="s">
        <v>322</v>
      </c>
      <c r="C37" s="9" t="s">
        <v>317</v>
      </c>
      <c r="D37" s="9" t="s">
        <v>323</v>
      </c>
      <c r="E37" s="10" t="s">
        <v>357</v>
      </c>
      <c r="F37" s="8" t="s">
        <v>382</v>
      </c>
      <c r="G37" s="8" t="s">
        <v>90</v>
      </c>
      <c r="H37" s="8" t="e">
        <v>#VALUE!</v>
      </c>
      <c r="I37" s="8" t="s">
        <v>383</v>
      </c>
      <c r="J37" s="6">
        <v>70</v>
      </c>
      <c r="K37" s="9" t="s">
        <v>8</v>
      </c>
      <c r="L37" s="8">
        <v>15</v>
      </c>
      <c r="M37" s="8">
        <v>15</v>
      </c>
      <c r="N37" s="8">
        <v>20</v>
      </c>
      <c r="O37" s="8">
        <v>20</v>
      </c>
      <c r="P37" s="8"/>
      <c r="Q37" s="7"/>
      <c r="R37" s="5">
        <v>70</v>
      </c>
      <c r="T37" s="48">
        <v>49000</v>
      </c>
      <c r="U37" s="39">
        <v>36.300000000000004</v>
      </c>
      <c r="V37" s="41">
        <v>14.2</v>
      </c>
      <c r="W37" s="129">
        <v>6.0950000000000006</v>
      </c>
    </row>
    <row r="38" spans="2:23">
      <c r="B38" s="9" t="s">
        <v>322</v>
      </c>
      <c r="C38" s="9" t="s">
        <v>317</v>
      </c>
      <c r="D38" s="9" t="s">
        <v>323</v>
      </c>
      <c r="E38" s="10" t="s">
        <v>357</v>
      </c>
      <c r="F38" s="8" t="s">
        <v>384</v>
      </c>
      <c r="G38" s="8" t="s">
        <v>85</v>
      </c>
      <c r="H38" s="8" t="e">
        <v>#VALUE!</v>
      </c>
      <c r="I38" s="8" t="s">
        <v>385</v>
      </c>
      <c r="J38" s="6">
        <v>70</v>
      </c>
      <c r="K38" s="9" t="s">
        <v>8</v>
      </c>
      <c r="L38" s="8">
        <v>15</v>
      </c>
      <c r="M38" s="8">
        <v>15</v>
      </c>
      <c r="N38" s="8">
        <v>20</v>
      </c>
      <c r="O38" s="8">
        <v>20</v>
      </c>
      <c r="P38" s="8"/>
      <c r="Q38" s="7"/>
      <c r="R38" s="5">
        <v>70</v>
      </c>
      <c r="T38" s="48">
        <v>69000</v>
      </c>
      <c r="U38" s="39">
        <v>51.2</v>
      </c>
      <c r="V38" s="41">
        <v>20</v>
      </c>
      <c r="W38" s="129">
        <v>8.33</v>
      </c>
    </row>
    <row r="39" spans="2:23">
      <c r="B39" s="9" t="s">
        <v>322</v>
      </c>
      <c r="C39" s="9" t="s">
        <v>317</v>
      </c>
      <c r="D39" s="9" t="s">
        <v>323</v>
      </c>
      <c r="E39" s="10" t="s">
        <v>357</v>
      </c>
      <c r="F39" s="8" t="s">
        <v>386</v>
      </c>
      <c r="G39" s="8" t="s">
        <v>85</v>
      </c>
      <c r="H39" s="8" t="e">
        <v>#VALUE!</v>
      </c>
      <c r="I39" s="8" t="s">
        <v>387</v>
      </c>
      <c r="J39" s="6">
        <v>70</v>
      </c>
      <c r="K39" s="9" t="s">
        <v>8</v>
      </c>
      <c r="L39" s="8">
        <v>15</v>
      </c>
      <c r="M39" s="8">
        <v>15</v>
      </c>
      <c r="N39" s="8">
        <v>20</v>
      </c>
      <c r="O39" s="8">
        <v>20</v>
      </c>
      <c r="P39" s="8"/>
      <c r="Q39" s="7"/>
      <c r="R39" s="5">
        <v>70</v>
      </c>
      <c r="T39" s="48">
        <v>49000</v>
      </c>
      <c r="U39" s="39">
        <v>36.300000000000004</v>
      </c>
      <c r="V39" s="41">
        <v>14.2</v>
      </c>
      <c r="W39" s="129">
        <v>6.0950000000000006</v>
      </c>
    </row>
    <row r="40" spans="2:23">
      <c r="B40" s="9" t="s">
        <v>322</v>
      </c>
      <c r="C40" s="9" t="s">
        <v>317</v>
      </c>
      <c r="D40" s="9" t="s">
        <v>323</v>
      </c>
      <c r="E40" s="10" t="s">
        <v>357</v>
      </c>
      <c r="F40" s="8" t="s">
        <v>388</v>
      </c>
      <c r="G40" s="8" t="s">
        <v>90</v>
      </c>
      <c r="H40" s="8" t="e">
        <v>#VALUE!</v>
      </c>
      <c r="I40" s="8" t="s">
        <v>389</v>
      </c>
      <c r="J40" s="6">
        <v>70</v>
      </c>
      <c r="K40" s="9" t="s">
        <v>8</v>
      </c>
      <c r="L40" s="8">
        <v>15</v>
      </c>
      <c r="M40" s="8">
        <v>15</v>
      </c>
      <c r="N40" s="8">
        <v>20</v>
      </c>
      <c r="O40" s="8">
        <v>20</v>
      </c>
      <c r="P40" s="8"/>
      <c r="Q40" s="7"/>
      <c r="R40" s="5">
        <v>70</v>
      </c>
      <c r="T40" s="48">
        <v>49000</v>
      </c>
      <c r="U40" s="39">
        <v>36.300000000000004</v>
      </c>
      <c r="V40" s="41">
        <v>14.2</v>
      </c>
      <c r="W40" s="129">
        <v>6.0950000000000006</v>
      </c>
    </row>
    <row r="41" spans="2:23">
      <c r="B41" s="9" t="s">
        <v>322</v>
      </c>
      <c r="C41" s="9" t="s">
        <v>317</v>
      </c>
      <c r="D41" s="9" t="s">
        <v>323</v>
      </c>
      <c r="E41" s="10" t="s">
        <v>357</v>
      </c>
      <c r="F41" s="8" t="s">
        <v>390</v>
      </c>
      <c r="G41" s="8" t="s">
        <v>82</v>
      </c>
      <c r="H41" s="8" t="e">
        <v>#VALUE!</v>
      </c>
      <c r="I41" s="8" t="s">
        <v>391</v>
      </c>
      <c r="J41" s="6">
        <v>70</v>
      </c>
      <c r="K41" s="9" t="s">
        <v>8</v>
      </c>
      <c r="L41" s="8">
        <v>15</v>
      </c>
      <c r="M41" s="8">
        <v>15</v>
      </c>
      <c r="N41" s="8">
        <v>20</v>
      </c>
      <c r="O41" s="8">
        <v>20</v>
      </c>
      <c r="P41" s="8"/>
      <c r="Q41" s="7"/>
      <c r="R41" s="5">
        <v>70</v>
      </c>
      <c r="T41" s="48">
        <v>49000</v>
      </c>
      <c r="U41" s="39">
        <v>36.300000000000004</v>
      </c>
      <c r="V41" s="41">
        <v>14.2</v>
      </c>
      <c r="W41" s="129">
        <v>6.0950000000000006</v>
      </c>
    </row>
    <row r="42" spans="2:23">
      <c r="B42" s="9" t="s">
        <v>322</v>
      </c>
      <c r="C42" s="9" t="s">
        <v>317</v>
      </c>
      <c r="D42" s="9" t="s">
        <v>323</v>
      </c>
      <c r="E42" s="10" t="s">
        <v>357</v>
      </c>
      <c r="F42" s="8" t="s">
        <v>392</v>
      </c>
      <c r="G42" s="8" t="s">
        <v>90</v>
      </c>
      <c r="H42" s="8" t="e">
        <v>#VALUE!</v>
      </c>
      <c r="I42" s="8" t="s">
        <v>393</v>
      </c>
      <c r="J42" s="6">
        <v>70</v>
      </c>
      <c r="K42" s="9" t="s">
        <v>8</v>
      </c>
      <c r="L42" s="8">
        <v>15</v>
      </c>
      <c r="M42" s="8">
        <v>20</v>
      </c>
      <c r="N42" s="8">
        <v>20</v>
      </c>
      <c r="O42" s="8">
        <v>15</v>
      </c>
      <c r="P42" s="8"/>
      <c r="Q42" s="7"/>
      <c r="R42" s="5">
        <v>70</v>
      </c>
      <c r="T42" s="48">
        <v>69000</v>
      </c>
      <c r="U42" s="39">
        <v>51.2</v>
      </c>
      <c r="V42" s="41">
        <v>20</v>
      </c>
      <c r="W42" s="129">
        <v>8.33</v>
      </c>
    </row>
    <row r="43" spans="2:23">
      <c r="B43" s="9" t="s">
        <v>322</v>
      </c>
      <c r="C43" s="9" t="s">
        <v>317</v>
      </c>
      <c r="D43" s="9" t="s">
        <v>323</v>
      </c>
      <c r="E43" s="10" t="s">
        <v>357</v>
      </c>
      <c r="F43" s="8" t="s">
        <v>394</v>
      </c>
      <c r="G43" s="8" t="s">
        <v>82</v>
      </c>
      <c r="H43" s="8" t="e">
        <v>#VALUE!</v>
      </c>
      <c r="I43" s="8" t="s">
        <v>395</v>
      </c>
      <c r="J43" s="6">
        <v>70</v>
      </c>
      <c r="K43" s="9" t="s">
        <v>8</v>
      </c>
      <c r="L43" s="8">
        <v>15</v>
      </c>
      <c r="M43" s="8">
        <v>20</v>
      </c>
      <c r="N43" s="8">
        <v>20</v>
      </c>
      <c r="O43" s="8">
        <v>15</v>
      </c>
      <c r="P43" s="8"/>
      <c r="Q43" s="7"/>
      <c r="R43" s="5">
        <v>70</v>
      </c>
      <c r="T43" s="48">
        <v>69000</v>
      </c>
      <c r="U43" s="39">
        <v>51.2</v>
      </c>
      <c r="V43" s="41">
        <v>20</v>
      </c>
      <c r="W43" s="129">
        <v>8.33</v>
      </c>
    </row>
    <row r="44" spans="2:23">
      <c r="B44" s="9" t="s">
        <v>322</v>
      </c>
      <c r="C44" s="9" t="s">
        <v>317</v>
      </c>
      <c r="D44" s="9" t="s">
        <v>323</v>
      </c>
      <c r="E44" s="10" t="s">
        <v>357</v>
      </c>
      <c r="F44" s="8" t="s">
        <v>396</v>
      </c>
      <c r="G44" s="8" t="s">
        <v>318</v>
      </c>
      <c r="H44" s="8" t="e">
        <v>#VALUE!</v>
      </c>
      <c r="I44" s="8" t="s">
        <v>397</v>
      </c>
      <c r="J44" s="6">
        <v>69</v>
      </c>
      <c r="K44" s="9" t="s">
        <v>8</v>
      </c>
      <c r="L44" s="8">
        <v>15</v>
      </c>
      <c r="M44" s="8">
        <v>20</v>
      </c>
      <c r="N44" s="8">
        <v>20</v>
      </c>
      <c r="O44" s="8">
        <v>14</v>
      </c>
      <c r="P44" s="8"/>
      <c r="Q44" s="7"/>
      <c r="R44" s="5">
        <v>69</v>
      </c>
      <c r="T44" s="48">
        <v>69000</v>
      </c>
      <c r="U44" s="39">
        <v>51.2</v>
      </c>
      <c r="V44" s="41">
        <v>20</v>
      </c>
      <c r="W44" s="129">
        <v>8.33</v>
      </c>
    </row>
    <row r="45" spans="2:23">
      <c r="B45" s="9" t="s">
        <v>322</v>
      </c>
      <c r="C45" s="9" t="s">
        <v>317</v>
      </c>
      <c r="D45" s="9" t="s">
        <v>323</v>
      </c>
      <c r="E45" s="10" t="s">
        <v>357</v>
      </c>
      <c r="F45" s="8" t="s">
        <v>398</v>
      </c>
      <c r="G45" s="8" t="s">
        <v>82</v>
      </c>
      <c r="H45" s="8" t="e">
        <v>#VALUE!</v>
      </c>
      <c r="I45" s="8" t="s">
        <v>399</v>
      </c>
      <c r="J45" s="6">
        <v>70</v>
      </c>
      <c r="K45" s="9" t="s">
        <v>8</v>
      </c>
      <c r="L45" s="8">
        <v>15</v>
      </c>
      <c r="M45" s="8">
        <v>20</v>
      </c>
      <c r="N45" s="8">
        <v>20</v>
      </c>
      <c r="O45" s="8">
        <v>15</v>
      </c>
      <c r="P45" s="8"/>
      <c r="Q45" s="7"/>
      <c r="R45" s="5">
        <v>70</v>
      </c>
      <c r="T45" s="48">
        <v>59000</v>
      </c>
      <c r="U45" s="39">
        <v>43.800000000000004</v>
      </c>
      <c r="V45" s="41">
        <v>17.100000000000001</v>
      </c>
      <c r="W45" s="129">
        <v>7.2200000000000006</v>
      </c>
    </row>
    <row r="46" spans="2:23">
      <c r="B46" s="9" t="s">
        <v>322</v>
      </c>
      <c r="C46" s="9" t="s">
        <v>317</v>
      </c>
      <c r="D46" s="9" t="s">
        <v>323</v>
      </c>
      <c r="E46" s="10" t="s">
        <v>357</v>
      </c>
      <c r="F46" s="8" t="s">
        <v>400</v>
      </c>
      <c r="G46" s="8" t="s">
        <v>85</v>
      </c>
      <c r="H46" s="8" t="e">
        <v>#VALUE!</v>
      </c>
      <c r="I46" s="8" t="s">
        <v>401</v>
      </c>
      <c r="J46" s="6">
        <v>70</v>
      </c>
      <c r="K46" s="9" t="s">
        <v>8</v>
      </c>
      <c r="L46" s="8">
        <v>15</v>
      </c>
      <c r="M46" s="8">
        <v>15</v>
      </c>
      <c r="N46" s="8">
        <v>20</v>
      </c>
      <c r="O46" s="8">
        <v>20</v>
      </c>
      <c r="P46" s="8"/>
      <c r="Q46" s="7"/>
      <c r="R46" s="5">
        <v>70</v>
      </c>
      <c r="T46" s="48">
        <v>49000</v>
      </c>
      <c r="U46" s="39">
        <v>36.300000000000004</v>
      </c>
      <c r="V46" s="41">
        <v>14.2</v>
      </c>
      <c r="W46" s="129">
        <v>6.0950000000000006</v>
      </c>
    </row>
    <row r="47" spans="2:23">
      <c r="B47" s="9" t="s">
        <v>322</v>
      </c>
      <c r="C47" s="9" t="s">
        <v>317</v>
      </c>
      <c r="D47" s="9" t="s">
        <v>323</v>
      </c>
      <c r="E47" s="10" t="s">
        <v>357</v>
      </c>
      <c r="F47" s="8" t="s">
        <v>402</v>
      </c>
      <c r="G47" s="8" t="s">
        <v>82</v>
      </c>
      <c r="H47" s="8" t="e">
        <v>#VALUE!</v>
      </c>
      <c r="I47" s="8" t="s">
        <v>403</v>
      </c>
      <c r="J47" s="6">
        <v>70</v>
      </c>
      <c r="K47" s="9" t="s">
        <v>8</v>
      </c>
      <c r="L47" s="8">
        <v>16</v>
      </c>
      <c r="M47" s="8">
        <v>14</v>
      </c>
      <c r="N47" s="8">
        <v>20</v>
      </c>
      <c r="O47" s="8">
        <v>20</v>
      </c>
      <c r="P47" s="8"/>
      <c r="Q47" s="7"/>
      <c r="R47" s="5">
        <v>70</v>
      </c>
      <c r="T47" s="48">
        <v>49000</v>
      </c>
      <c r="U47" s="39">
        <v>36.300000000000004</v>
      </c>
      <c r="V47" s="41">
        <v>14.2</v>
      </c>
      <c r="W47" s="129">
        <v>6.0950000000000006</v>
      </c>
    </row>
    <row r="48" spans="2:23">
      <c r="B48" s="9" t="s">
        <v>322</v>
      </c>
      <c r="C48" s="9" t="s">
        <v>317</v>
      </c>
      <c r="D48" s="9" t="s">
        <v>323</v>
      </c>
      <c r="E48" s="10" t="s">
        <v>357</v>
      </c>
      <c r="F48" s="8" t="s">
        <v>404</v>
      </c>
      <c r="G48" s="8" t="s">
        <v>405</v>
      </c>
      <c r="H48" s="8" t="e">
        <v>#VALUE!</v>
      </c>
      <c r="I48" s="8" t="s">
        <v>406</v>
      </c>
      <c r="J48" s="6">
        <v>70</v>
      </c>
      <c r="K48" s="9" t="s">
        <v>8</v>
      </c>
      <c r="L48" s="8">
        <v>15</v>
      </c>
      <c r="M48" s="8">
        <v>15</v>
      </c>
      <c r="N48" s="8">
        <v>20</v>
      </c>
      <c r="O48" s="8">
        <v>20</v>
      </c>
      <c r="P48" s="8"/>
      <c r="Q48" s="7"/>
      <c r="R48" s="5">
        <v>70</v>
      </c>
      <c r="T48" s="48">
        <v>49000</v>
      </c>
      <c r="U48" s="39">
        <v>36.300000000000004</v>
      </c>
      <c r="V48" s="41">
        <v>14.2</v>
      </c>
      <c r="W48" s="129">
        <v>6.0950000000000006</v>
      </c>
    </row>
    <row r="49" spans="2:23">
      <c r="B49" s="9" t="s">
        <v>322</v>
      </c>
      <c r="C49" s="9" t="s">
        <v>317</v>
      </c>
      <c r="D49" s="9" t="s">
        <v>323</v>
      </c>
      <c r="E49" s="10" t="s">
        <v>357</v>
      </c>
      <c r="F49" s="8" t="s">
        <v>407</v>
      </c>
      <c r="G49" s="8" t="s">
        <v>85</v>
      </c>
      <c r="H49" s="8" t="e">
        <v>#VALUE!</v>
      </c>
      <c r="I49" s="8" t="s">
        <v>408</v>
      </c>
      <c r="J49" s="6">
        <v>70</v>
      </c>
      <c r="K49" s="9" t="s">
        <v>8</v>
      </c>
      <c r="L49" s="8">
        <v>15</v>
      </c>
      <c r="M49" s="8">
        <v>15</v>
      </c>
      <c r="N49" s="8">
        <v>20</v>
      </c>
      <c r="O49" s="8">
        <v>20</v>
      </c>
      <c r="P49" s="8"/>
      <c r="Q49" s="7"/>
      <c r="R49" s="5">
        <v>70</v>
      </c>
      <c r="T49" s="48">
        <v>49000</v>
      </c>
      <c r="U49" s="39">
        <v>36.300000000000004</v>
      </c>
      <c r="V49" s="41">
        <v>14.2</v>
      </c>
      <c r="W49" s="129">
        <v>6.0950000000000006</v>
      </c>
    </row>
    <row r="50" spans="2:23">
      <c r="B50" s="9" t="s">
        <v>322</v>
      </c>
      <c r="C50" s="9" t="s">
        <v>317</v>
      </c>
      <c r="D50" s="9" t="s">
        <v>323</v>
      </c>
      <c r="E50" s="10" t="s">
        <v>357</v>
      </c>
      <c r="F50" s="8" t="s">
        <v>409</v>
      </c>
      <c r="G50" s="8" t="s">
        <v>82</v>
      </c>
      <c r="H50" s="8" t="e">
        <v>#VALUE!</v>
      </c>
      <c r="I50" s="8" t="s">
        <v>410</v>
      </c>
      <c r="J50" s="6">
        <v>70</v>
      </c>
      <c r="K50" s="9" t="s">
        <v>8</v>
      </c>
      <c r="L50" s="8">
        <v>15</v>
      </c>
      <c r="M50" s="8">
        <v>15</v>
      </c>
      <c r="N50" s="8">
        <v>20</v>
      </c>
      <c r="O50" s="8">
        <v>20</v>
      </c>
      <c r="P50" s="8"/>
      <c r="Q50" s="7"/>
      <c r="R50" s="5">
        <v>70</v>
      </c>
      <c r="T50" s="48">
        <v>49000</v>
      </c>
      <c r="U50" s="39">
        <v>36.300000000000004</v>
      </c>
      <c r="V50" s="41">
        <v>14.2</v>
      </c>
      <c r="W50" s="129">
        <v>6.0950000000000006</v>
      </c>
    </row>
    <row r="51" spans="2:23">
      <c r="B51" s="9" t="s">
        <v>322</v>
      </c>
      <c r="C51" s="9" t="s">
        <v>317</v>
      </c>
      <c r="D51" s="9" t="s">
        <v>323</v>
      </c>
      <c r="E51" s="10" t="s">
        <v>357</v>
      </c>
      <c r="F51" s="8" t="s">
        <v>411</v>
      </c>
      <c r="G51" s="8" t="s">
        <v>231</v>
      </c>
      <c r="H51" s="8" t="e">
        <v>#VALUE!</v>
      </c>
      <c r="I51" s="8" t="s">
        <v>412</v>
      </c>
      <c r="J51" s="6">
        <v>70</v>
      </c>
      <c r="K51" s="9" t="s">
        <v>8</v>
      </c>
      <c r="L51" s="8">
        <v>15</v>
      </c>
      <c r="M51" s="8">
        <v>15</v>
      </c>
      <c r="N51" s="8">
        <v>20</v>
      </c>
      <c r="O51" s="8">
        <v>20</v>
      </c>
      <c r="P51" s="8"/>
      <c r="Q51" s="7"/>
      <c r="R51" s="5">
        <v>70</v>
      </c>
      <c r="T51" s="48">
        <v>49000</v>
      </c>
      <c r="U51" s="39">
        <v>36.300000000000004</v>
      </c>
      <c r="V51" s="41">
        <v>14.2</v>
      </c>
      <c r="W51" s="129">
        <v>6.0950000000000006</v>
      </c>
    </row>
    <row r="52" spans="2:23">
      <c r="B52" s="9" t="s">
        <v>322</v>
      </c>
      <c r="C52" s="9" t="s">
        <v>317</v>
      </c>
      <c r="D52" s="9" t="s">
        <v>323</v>
      </c>
      <c r="E52" s="10" t="s">
        <v>357</v>
      </c>
      <c r="F52" s="8" t="s">
        <v>413</v>
      </c>
      <c r="G52" s="8" t="s">
        <v>367</v>
      </c>
      <c r="H52" s="8" t="e">
        <v>#VALUE!</v>
      </c>
      <c r="I52" s="8" t="s">
        <v>414</v>
      </c>
      <c r="J52" s="6">
        <v>70</v>
      </c>
      <c r="K52" s="9" t="s">
        <v>8</v>
      </c>
      <c r="L52" s="8">
        <v>18</v>
      </c>
      <c r="M52" s="8">
        <v>20</v>
      </c>
      <c r="N52" s="8">
        <v>18</v>
      </c>
      <c r="O52" s="8">
        <v>14</v>
      </c>
      <c r="P52" s="8"/>
      <c r="Q52" s="7"/>
      <c r="R52" s="5">
        <v>70</v>
      </c>
      <c r="T52" s="48">
        <v>79000</v>
      </c>
      <c r="U52" s="39">
        <v>58.6</v>
      </c>
      <c r="V52" s="41">
        <v>22.9</v>
      </c>
      <c r="W52" s="129">
        <v>9.44</v>
      </c>
    </row>
    <row r="53" spans="2:23">
      <c r="B53" s="9" t="s">
        <v>322</v>
      </c>
      <c r="C53" s="9" t="s">
        <v>317</v>
      </c>
      <c r="D53" s="9" t="s">
        <v>323</v>
      </c>
      <c r="E53" s="10" t="s">
        <v>357</v>
      </c>
      <c r="F53" s="8" t="s">
        <v>415</v>
      </c>
      <c r="G53" s="8" t="s">
        <v>98</v>
      </c>
      <c r="H53" s="8" t="e">
        <v>#VALUE!</v>
      </c>
      <c r="I53" s="8" t="s">
        <v>416</v>
      </c>
      <c r="J53" s="6">
        <v>70</v>
      </c>
      <c r="K53" s="9" t="s">
        <v>8</v>
      </c>
      <c r="L53" s="8">
        <v>18</v>
      </c>
      <c r="M53" s="8">
        <v>20</v>
      </c>
      <c r="N53" s="8">
        <v>18</v>
      </c>
      <c r="O53" s="8">
        <v>14</v>
      </c>
      <c r="P53" s="8"/>
      <c r="Q53" s="7"/>
      <c r="R53" s="5">
        <v>70</v>
      </c>
      <c r="T53" s="48">
        <v>69000</v>
      </c>
      <c r="U53" s="39">
        <v>51.2</v>
      </c>
      <c r="V53" s="41">
        <v>20</v>
      </c>
      <c r="W53" s="129">
        <v>8.33</v>
      </c>
    </row>
    <row r="54" spans="2:23">
      <c r="B54" s="9" t="s">
        <v>322</v>
      </c>
      <c r="C54" s="9" t="s">
        <v>317</v>
      </c>
      <c r="D54" s="9" t="s">
        <v>323</v>
      </c>
      <c r="E54" s="10" t="s">
        <v>357</v>
      </c>
      <c r="F54" s="8" t="s">
        <v>417</v>
      </c>
      <c r="G54" s="8" t="s">
        <v>231</v>
      </c>
      <c r="H54" s="8" t="e">
        <v>#VALUE!</v>
      </c>
      <c r="I54" s="8" t="s">
        <v>418</v>
      </c>
      <c r="J54" s="6">
        <v>70</v>
      </c>
      <c r="K54" s="9" t="s">
        <v>8</v>
      </c>
      <c r="L54" s="8">
        <v>18</v>
      </c>
      <c r="M54" s="8">
        <v>20</v>
      </c>
      <c r="N54" s="8">
        <v>18</v>
      </c>
      <c r="O54" s="8">
        <v>14</v>
      </c>
      <c r="P54" s="8"/>
      <c r="Q54" s="7"/>
      <c r="R54" s="5">
        <v>70</v>
      </c>
      <c r="T54" s="48">
        <v>59000</v>
      </c>
      <c r="U54" s="39">
        <v>43.800000000000004</v>
      </c>
      <c r="V54" s="41">
        <v>17.100000000000001</v>
      </c>
      <c r="W54" s="129">
        <v>7.2200000000000006</v>
      </c>
    </row>
    <row r="55" spans="2:23">
      <c r="B55" s="9" t="s">
        <v>322</v>
      </c>
      <c r="C55" s="9" t="s">
        <v>317</v>
      </c>
      <c r="D55" s="9" t="s">
        <v>323</v>
      </c>
      <c r="E55" s="10" t="s">
        <v>357</v>
      </c>
      <c r="F55" s="8" t="s">
        <v>419</v>
      </c>
      <c r="G55" s="8" t="s">
        <v>85</v>
      </c>
      <c r="H55" s="8" t="e">
        <v>#VALUE!</v>
      </c>
      <c r="I55" s="8" t="s">
        <v>420</v>
      </c>
      <c r="J55" s="6">
        <v>70</v>
      </c>
      <c r="K55" s="9" t="s">
        <v>8</v>
      </c>
      <c r="L55" s="8">
        <v>18</v>
      </c>
      <c r="M55" s="8">
        <v>20</v>
      </c>
      <c r="N55" s="8">
        <v>18</v>
      </c>
      <c r="O55" s="8">
        <v>14</v>
      </c>
      <c r="P55" s="8"/>
      <c r="Q55" s="7"/>
      <c r="R55" s="5">
        <v>70</v>
      </c>
      <c r="T55" s="48">
        <v>49000</v>
      </c>
      <c r="U55" s="39">
        <v>36.300000000000004</v>
      </c>
      <c r="V55" s="41">
        <v>14.2</v>
      </c>
      <c r="W55" s="129">
        <v>6.0950000000000006</v>
      </c>
    </row>
    <row r="56" spans="2:23">
      <c r="B56" s="9" t="s">
        <v>322</v>
      </c>
      <c r="C56" s="9" t="s">
        <v>317</v>
      </c>
      <c r="D56" s="9" t="s">
        <v>323</v>
      </c>
      <c r="E56" s="10" t="s">
        <v>357</v>
      </c>
      <c r="F56" s="8" t="s">
        <v>421</v>
      </c>
      <c r="G56" s="8" t="s">
        <v>237</v>
      </c>
      <c r="H56" s="8" t="e">
        <v>#VALUE!</v>
      </c>
      <c r="I56" s="8" t="s">
        <v>422</v>
      </c>
      <c r="J56" s="6">
        <v>70</v>
      </c>
      <c r="K56" s="9" t="s">
        <v>8</v>
      </c>
      <c r="L56" s="8">
        <v>18</v>
      </c>
      <c r="M56" s="8">
        <v>20</v>
      </c>
      <c r="N56" s="8">
        <v>18</v>
      </c>
      <c r="O56" s="8">
        <v>14</v>
      </c>
      <c r="P56" s="8"/>
      <c r="Q56" s="7"/>
      <c r="R56" s="5">
        <v>70</v>
      </c>
      <c r="T56" s="48">
        <v>49000</v>
      </c>
      <c r="U56" s="39">
        <v>36.300000000000004</v>
      </c>
      <c r="V56" s="41">
        <v>14.2</v>
      </c>
      <c r="W56" s="129">
        <v>6.0950000000000006</v>
      </c>
    </row>
    <row r="57" spans="2:23">
      <c r="B57" s="9" t="s">
        <v>322</v>
      </c>
      <c r="C57" s="9" t="s">
        <v>317</v>
      </c>
      <c r="D57" s="9" t="s">
        <v>323</v>
      </c>
      <c r="E57" s="10" t="s">
        <v>357</v>
      </c>
      <c r="F57" s="8" t="s">
        <v>423</v>
      </c>
      <c r="G57" s="8" t="s">
        <v>237</v>
      </c>
      <c r="H57" s="8" t="e">
        <v>#VALUE!</v>
      </c>
      <c r="I57" s="8" t="s">
        <v>424</v>
      </c>
      <c r="J57" s="6">
        <v>70</v>
      </c>
      <c r="K57" s="9" t="s">
        <v>8</v>
      </c>
      <c r="L57" s="8">
        <v>18</v>
      </c>
      <c r="M57" s="8">
        <v>20</v>
      </c>
      <c r="N57" s="8">
        <v>18</v>
      </c>
      <c r="O57" s="8">
        <v>14</v>
      </c>
      <c r="P57" s="8"/>
      <c r="Q57" s="7"/>
      <c r="R57" s="5">
        <v>70</v>
      </c>
      <c r="T57" s="48">
        <v>69000</v>
      </c>
      <c r="U57" s="39">
        <v>51.2</v>
      </c>
      <c r="V57" s="41">
        <v>20</v>
      </c>
      <c r="W57" s="129">
        <v>8.33</v>
      </c>
    </row>
    <row r="58" spans="2:23">
      <c r="B58" s="9" t="s">
        <v>322</v>
      </c>
      <c r="C58" s="9" t="s">
        <v>317</v>
      </c>
      <c r="D58" s="9" t="s">
        <v>323</v>
      </c>
      <c r="E58" s="10" t="s">
        <v>357</v>
      </c>
      <c r="F58" s="8" t="s">
        <v>425</v>
      </c>
      <c r="G58" s="8" t="s">
        <v>85</v>
      </c>
      <c r="H58" s="8" t="e">
        <v>#VALUE!</v>
      </c>
      <c r="I58" s="8" t="s">
        <v>426</v>
      </c>
      <c r="J58" s="6">
        <v>70</v>
      </c>
      <c r="K58" s="9" t="s">
        <v>8</v>
      </c>
      <c r="L58" s="8">
        <v>18</v>
      </c>
      <c r="M58" s="8">
        <v>20</v>
      </c>
      <c r="N58" s="8">
        <v>18</v>
      </c>
      <c r="O58" s="8">
        <v>14</v>
      </c>
      <c r="P58" s="8"/>
      <c r="Q58" s="7"/>
      <c r="R58" s="5">
        <v>70</v>
      </c>
      <c r="T58" s="48">
        <v>69000</v>
      </c>
      <c r="U58" s="39">
        <v>51.2</v>
      </c>
      <c r="V58" s="41">
        <v>20</v>
      </c>
      <c r="W58" s="129">
        <v>8.33</v>
      </c>
    </row>
    <row r="59" spans="2:23">
      <c r="B59" s="9" t="s">
        <v>322</v>
      </c>
      <c r="C59" s="9" t="s">
        <v>317</v>
      </c>
      <c r="D59" s="9" t="s">
        <v>323</v>
      </c>
      <c r="E59" s="10" t="s">
        <v>357</v>
      </c>
      <c r="F59" s="8" t="s">
        <v>427</v>
      </c>
      <c r="G59" s="8" t="s">
        <v>231</v>
      </c>
      <c r="H59" s="8" t="e">
        <v>#VALUE!</v>
      </c>
      <c r="I59" s="8" t="s">
        <v>428</v>
      </c>
      <c r="J59" s="6">
        <v>70</v>
      </c>
      <c r="K59" s="9" t="s">
        <v>8</v>
      </c>
      <c r="L59" s="8">
        <v>18</v>
      </c>
      <c r="M59" s="8">
        <v>20</v>
      </c>
      <c r="N59" s="8">
        <v>18</v>
      </c>
      <c r="O59" s="8">
        <v>14</v>
      </c>
      <c r="P59" s="8"/>
      <c r="Q59" s="7"/>
      <c r="R59" s="5">
        <v>70</v>
      </c>
      <c r="T59" s="48">
        <v>79000</v>
      </c>
      <c r="U59" s="39">
        <v>58.6</v>
      </c>
      <c r="V59" s="41">
        <v>22.9</v>
      </c>
      <c r="W59" s="129">
        <v>9.44</v>
      </c>
    </row>
    <row r="60" spans="2:23">
      <c r="B60" s="9" t="s">
        <v>322</v>
      </c>
      <c r="C60" s="9" t="s">
        <v>317</v>
      </c>
      <c r="D60" s="9" t="s">
        <v>323</v>
      </c>
      <c r="E60" s="10" t="s">
        <v>357</v>
      </c>
      <c r="F60" s="8" t="s">
        <v>429</v>
      </c>
      <c r="G60" s="8" t="s">
        <v>353</v>
      </c>
      <c r="H60" s="8" t="e">
        <v>#VALUE!</v>
      </c>
      <c r="I60" s="8" t="s">
        <v>430</v>
      </c>
      <c r="J60" s="6">
        <v>70</v>
      </c>
      <c r="K60" s="9" t="s">
        <v>8</v>
      </c>
      <c r="L60" s="8">
        <v>18</v>
      </c>
      <c r="M60" s="8">
        <v>20</v>
      </c>
      <c r="N60" s="8">
        <v>18</v>
      </c>
      <c r="O60" s="8">
        <v>14</v>
      </c>
      <c r="P60" s="8"/>
      <c r="Q60" s="7"/>
      <c r="R60" s="5">
        <v>70</v>
      </c>
      <c r="T60" s="48">
        <v>49000</v>
      </c>
      <c r="U60" s="39">
        <v>36.300000000000004</v>
      </c>
      <c r="V60" s="41">
        <v>14.2</v>
      </c>
      <c r="W60" s="129">
        <v>6.0950000000000006</v>
      </c>
    </row>
    <row r="61" spans="2:23">
      <c r="B61" s="9" t="s">
        <v>322</v>
      </c>
      <c r="C61" s="9" t="s">
        <v>317</v>
      </c>
      <c r="D61" s="9" t="s">
        <v>323</v>
      </c>
      <c r="E61" s="10" t="s">
        <v>357</v>
      </c>
      <c r="F61" s="8" t="s">
        <v>431</v>
      </c>
      <c r="G61" s="8" t="s">
        <v>85</v>
      </c>
      <c r="H61" s="8" t="e">
        <v>#VALUE!</v>
      </c>
      <c r="I61" s="8" t="s">
        <v>432</v>
      </c>
      <c r="J61" s="6">
        <v>70</v>
      </c>
      <c r="K61" s="9" t="s">
        <v>8</v>
      </c>
      <c r="L61" s="8">
        <v>18</v>
      </c>
      <c r="M61" s="8">
        <v>20</v>
      </c>
      <c r="N61" s="8">
        <v>18</v>
      </c>
      <c r="O61" s="8">
        <v>14</v>
      </c>
      <c r="P61" s="8"/>
      <c r="Q61" s="7"/>
      <c r="R61" s="5">
        <v>70</v>
      </c>
      <c r="T61" s="48">
        <v>49000</v>
      </c>
      <c r="U61" s="39">
        <v>36.300000000000004</v>
      </c>
      <c r="V61" s="41">
        <v>14.2</v>
      </c>
      <c r="W61" s="129">
        <v>6.0950000000000006</v>
      </c>
    </row>
    <row r="62" spans="2:23">
      <c r="B62" s="9" t="s">
        <v>322</v>
      </c>
      <c r="C62" s="9" t="s">
        <v>317</v>
      </c>
      <c r="D62" s="9" t="s">
        <v>323</v>
      </c>
      <c r="E62" s="10" t="s">
        <v>357</v>
      </c>
      <c r="F62" s="8" t="s">
        <v>433</v>
      </c>
      <c r="G62" s="8" t="s">
        <v>82</v>
      </c>
      <c r="H62" s="8" t="e">
        <v>#VALUE!</v>
      </c>
      <c r="I62" s="8" t="s">
        <v>434</v>
      </c>
      <c r="J62" s="6">
        <v>70</v>
      </c>
      <c r="K62" s="9" t="s">
        <v>8</v>
      </c>
      <c r="L62" s="8">
        <v>18</v>
      </c>
      <c r="M62" s="8">
        <v>20</v>
      </c>
      <c r="N62" s="8">
        <v>18</v>
      </c>
      <c r="O62" s="8">
        <v>14</v>
      </c>
      <c r="P62" s="8"/>
      <c r="Q62" s="7"/>
      <c r="R62" s="5">
        <v>70</v>
      </c>
      <c r="T62" s="48">
        <v>49000</v>
      </c>
      <c r="U62" s="39">
        <v>36.300000000000004</v>
      </c>
      <c r="V62" s="41">
        <v>14.2</v>
      </c>
      <c r="W62" s="129">
        <v>6.0950000000000006</v>
      </c>
    </row>
    <row r="63" spans="2:23">
      <c r="B63" s="9" t="s">
        <v>322</v>
      </c>
      <c r="C63" s="9" t="s">
        <v>317</v>
      </c>
      <c r="D63" s="9" t="s">
        <v>323</v>
      </c>
      <c r="E63" s="10" t="s">
        <v>357</v>
      </c>
      <c r="F63" s="8" t="s">
        <v>435</v>
      </c>
      <c r="G63" s="8" t="s">
        <v>436</v>
      </c>
      <c r="H63" s="8" t="e">
        <v>#VALUE!</v>
      </c>
      <c r="I63" s="8" t="s">
        <v>437</v>
      </c>
      <c r="J63" s="6">
        <v>70</v>
      </c>
      <c r="K63" s="9" t="s">
        <v>8</v>
      </c>
      <c r="L63" s="8">
        <v>18</v>
      </c>
      <c r="M63" s="8">
        <v>20</v>
      </c>
      <c r="N63" s="8">
        <v>18</v>
      </c>
      <c r="O63" s="8">
        <v>14</v>
      </c>
      <c r="P63" s="8"/>
      <c r="Q63" s="7"/>
      <c r="R63" s="5">
        <v>70</v>
      </c>
      <c r="T63" s="48">
        <v>49000</v>
      </c>
      <c r="U63" s="39">
        <v>36.300000000000004</v>
      </c>
      <c r="V63" s="41">
        <v>14.2</v>
      </c>
      <c r="W63" s="129">
        <v>6.0950000000000006</v>
      </c>
    </row>
    <row r="64" spans="2:23">
      <c r="B64" s="9" t="s">
        <v>322</v>
      </c>
      <c r="C64" s="9" t="s">
        <v>317</v>
      </c>
      <c r="D64" s="9" t="s">
        <v>323</v>
      </c>
      <c r="E64" s="10" t="s">
        <v>357</v>
      </c>
      <c r="F64" s="8" t="s">
        <v>438</v>
      </c>
      <c r="G64" s="8" t="s">
        <v>367</v>
      </c>
      <c r="H64" s="8" t="e">
        <v>#VALUE!</v>
      </c>
      <c r="I64" s="8" t="s">
        <v>439</v>
      </c>
      <c r="J64" s="6">
        <v>70</v>
      </c>
      <c r="K64" s="9" t="s">
        <v>8</v>
      </c>
      <c r="L64" s="8">
        <v>18</v>
      </c>
      <c r="M64" s="8">
        <v>20</v>
      </c>
      <c r="N64" s="8">
        <v>18</v>
      </c>
      <c r="O64" s="8">
        <v>14</v>
      </c>
      <c r="P64" s="8"/>
      <c r="Q64" s="7"/>
      <c r="R64" s="5">
        <v>70</v>
      </c>
      <c r="T64" s="48">
        <v>79000</v>
      </c>
      <c r="U64" s="39">
        <v>58.6</v>
      </c>
      <c r="V64" s="41">
        <v>22.9</v>
      </c>
      <c r="W64" s="129">
        <v>9.44</v>
      </c>
    </row>
    <row r="65" spans="2:23">
      <c r="B65" s="9" t="s">
        <v>322</v>
      </c>
      <c r="C65" s="9" t="s">
        <v>317</v>
      </c>
      <c r="D65" s="9" t="s">
        <v>323</v>
      </c>
      <c r="E65" s="10" t="s">
        <v>357</v>
      </c>
      <c r="F65" s="8" t="s">
        <v>440</v>
      </c>
      <c r="G65" s="8" t="s">
        <v>367</v>
      </c>
      <c r="H65" s="8" t="e">
        <v>#VALUE!</v>
      </c>
      <c r="I65" s="8" t="s">
        <v>441</v>
      </c>
      <c r="J65" s="6">
        <v>70</v>
      </c>
      <c r="K65" s="9" t="s">
        <v>8</v>
      </c>
      <c r="L65" s="8">
        <v>18</v>
      </c>
      <c r="M65" s="8">
        <v>20</v>
      </c>
      <c r="N65" s="8">
        <v>18</v>
      </c>
      <c r="O65" s="8">
        <v>14</v>
      </c>
      <c r="P65" s="8"/>
      <c r="Q65" s="7"/>
      <c r="R65" s="5">
        <v>70</v>
      </c>
      <c r="T65" s="48">
        <v>79000</v>
      </c>
      <c r="U65" s="39">
        <v>58.6</v>
      </c>
      <c r="V65" s="41">
        <v>22.9</v>
      </c>
      <c r="W65" s="129">
        <v>9.44</v>
      </c>
    </row>
    <row r="66" spans="2:23">
      <c r="B66" s="9" t="s">
        <v>322</v>
      </c>
      <c r="C66" s="9" t="s">
        <v>317</v>
      </c>
      <c r="D66" s="9" t="s">
        <v>323</v>
      </c>
      <c r="E66" s="10" t="s">
        <v>357</v>
      </c>
      <c r="F66" s="8" t="s">
        <v>442</v>
      </c>
      <c r="G66" s="8" t="s">
        <v>98</v>
      </c>
      <c r="H66" s="8" t="e">
        <v>#VALUE!</v>
      </c>
      <c r="I66" s="8" t="s">
        <v>443</v>
      </c>
      <c r="J66" s="6">
        <v>70</v>
      </c>
      <c r="K66" s="9" t="s">
        <v>8</v>
      </c>
      <c r="L66" s="8">
        <v>18</v>
      </c>
      <c r="M66" s="8">
        <v>20</v>
      </c>
      <c r="N66" s="8">
        <v>18</v>
      </c>
      <c r="O66" s="8">
        <v>14</v>
      </c>
      <c r="P66" s="8"/>
      <c r="Q66" s="7"/>
      <c r="R66" s="5">
        <v>70</v>
      </c>
      <c r="T66" s="48">
        <v>49000</v>
      </c>
      <c r="U66" s="39">
        <v>36.300000000000004</v>
      </c>
      <c r="V66" s="41">
        <v>14.2</v>
      </c>
      <c r="W66" s="129">
        <v>6.0950000000000006</v>
      </c>
    </row>
    <row r="67" spans="2:23">
      <c r="B67" s="9" t="s">
        <v>322</v>
      </c>
      <c r="C67" s="9" t="s">
        <v>317</v>
      </c>
      <c r="D67" s="9" t="s">
        <v>323</v>
      </c>
      <c r="E67" s="10" t="s">
        <v>357</v>
      </c>
      <c r="F67" s="8" t="s">
        <v>444</v>
      </c>
      <c r="G67" s="8" t="s">
        <v>445</v>
      </c>
      <c r="H67" s="8" t="e">
        <v>#VALUE!</v>
      </c>
      <c r="I67" s="8" t="s">
        <v>446</v>
      </c>
      <c r="J67" s="6">
        <v>70</v>
      </c>
      <c r="K67" s="9" t="s">
        <v>8</v>
      </c>
      <c r="L67" s="8">
        <v>18</v>
      </c>
      <c r="M67" s="8">
        <v>20</v>
      </c>
      <c r="N67" s="8">
        <v>18</v>
      </c>
      <c r="O67" s="8">
        <v>14</v>
      </c>
      <c r="P67" s="8"/>
      <c r="Q67" s="7"/>
      <c r="R67" s="5">
        <v>70</v>
      </c>
      <c r="T67" s="48">
        <v>49000</v>
      </c>
      <c r="U67" s="39">
        <v>36.300000000000004</v>
      </c>
      <c r="V67" s="41">
        <v>14.2</v>
      </c>
      <c r="W67" s="129">
        <v>6.0950000000000006</v>
      </c>
    </row>
    <row r="68" spans="2:23">
      <c r="B68" s="9" t="s">
        <v>322</v>
      </c>
      <c r="C68" s="9" t="s">
        <v>317</v>
      </c>
      <c r="D68" s="9" t="s">
        <v>323</v>
      </c>
      <c r="E68" s="10" t="s">
        <v>338</v>
      </c>
      <c r="F68" s="8" t="s">
        <v>448</v>
      </c>
      <c r="G68" s="8" t="s">
        <v>449</v>
      </c>
      <c r="H68" s="8" t="e">
        <v>#VALUE!</v>
      </c>
      <c r="I68" s="8" t="s">
        <v>450</v>
      </c>
      <c r="J68" s="6">
        <v>70</v>
      </c>
      <c r="K68" s="9" t="s">
        <v>8</v>
      </c>
      <c r="L68" s="8">
        <v>15</v>
      </c>
      <c r="M68" s="8">
        <v>20</v>
      </c>
      <c r="N68" s="8">
        <v>20</v>
      </c>
      <c r="O68" s="8">
        <v>15</v>
      </c>
      <c r="P68" s="8"/>
      <c r="Q68" s="7"/>
      <c r="R68" s="5">
        <v>70</v>
      </c>
      <c r="T68" s="48">
        <v>109000</v>
      </c>
      <c r="U68" s="39">
        <v>80.8</v>
      </c>
      <c r="V68" s="41">
        <v>31.5</v>
      </c>
      <c r="W68" s="129">
        <v>12.77</v>
      </c>
    </row>
    <row r="69" spans="2:23">
      <c r="B69" s="9" t="s">
        <v>322</v>
      </c>
      <c r="C69" s="9" t="s">
        <v>317</v>
      </c>
      <c r="D69" s="9" t="s">
        <v>323</v>
      </c>
      <c r="E69" s="10" t="s">
        <v>338</v>
      </c>
      <c r="F69" s="8" t="s">
        <v>451</v>
      </c>
      <c r="G69" s="8" t="s">
        <v>452</v>
      </c>
      <c r="H69" s="8" t="e">
        <v>#VALUE!</v>
      </c>
      <c r="I69" s="8" t="s">
        <v>453</v>
      </c>
      <c r="J69" s="6">
        <v>70</v>
      </c>
      <c r="K69" s="9" t="s">
        <v>8</v>
      </c>
      <c r="L69" s="8">
        <v>15</v>
      </c>
      <c r="M69" s="8">
        <v>20</v>
      </c>
      <c r="N69" s="8">
        <v>20</v>
      </c>
      <c r="O69" s="8">
        <v>15</v>
      </c>
      <c r="P69" s="8"/>
      <c r="Q69" s="7"/>
      <c r="R69" s="5">
        <v>70</v>
      </c>
      <c r="T69" s="48">
        <v>109000</v>
      </c>
      <c r="U69" s="39">
        <v>80.8</v>
      </c>
      <c r="V69" s="41">
        <v>31.5</v>
      </c>
      <c r="W69" s="129">
        <v>12.77</v>
      </c>
    </row>
    <row r="70" spans="2:23">
      <c r="B70" s="9" t="s">
        <v>322</v>
      </c>
      <c r="C70" s="9" t="s">
        <v>317</v>
      </c>
      <c r="D70" s="9" t="s">
        <v>323</v>
      </c>
      <c r="E70" s="10" t="s">
        <v>454</v>
      </c>
      <c r="F70" s="8" t="s">
        <v>455</v>
      </c>
      <c r="G70" s="8" t="s">
        <v>449</v>
      </c>
      <c r="H70" s="8" t="e">
        <v>#VALUE!</v>
      </c>
      <c r="I70" s="8" t="s">
        <v>456</v>
      </c>
      <c r="J70" s="6">
        <v>70</v>
      </c>
      <c r="K70" s="9" t="s">
        <v>8</v>
      </c>
      <c r="L70" s="8">
        <v>15</v>
      </c>
      <c r="M70" s="8">
        <v>20</v>
      </c>
      <c r="N70" s="8">
        <v>20</v>
      </c>
      <c r="O70" s="8">
        <v>15</v>
      </c>
      <c r="P70" s="8"/>
      <c r="Q70" s="7"/>
      <c r="R70" s="5">
        <v>70</v>
      </c>
      <c r="T70" s="48">
        <v>129000</v>
      </c>
      <c r="U70" s="39">
        <v>95.6</v>
      </c>
      <c r="V70" s="41">
        <v>37.299999999999997</v>
      </c>
      <c r="W70" s="129">
        <v>14.989999999999998</v>
      </c>
    </row>
    <row r="71" spans="2:23">
      <c r="B71" s="9" t="s">
        <v>322</v>
      </c>
      <c r="C71" s="9" t="s">
        <v>317</v>
      </c>
      <c r="D71" s="9" t="s">
        <v>323</v>
      </c>
      <c r="E71" s="10" t="s">
        <v>340</v>
      </c>
      <c r="F71" s="8" t="s">
        <v>457</v>
      </c>
      <c r="G71" s="8" t="s">
        <v>458</v>
      </c>
      <c r="H71" s="8" t="e">
        <v>#VALUE!</v>
      </c>
      <c r="I71" s="8" t="s">
        <v>459</v>
      </c>
      <c r="J71" s="6">
        <v>70</v>
      </c>
      <c r="K71" s="9" t="s">
        <v>8</v>
      </c>
      <c r="L71" s="8">
        <v>18</v>
      </c>
      <c r="M71" s="8">
        <v>20</v>
      </c>
      <c r="N71" s="8">
        <v>18</v>
      </c>
      <c r="O71" s="8">
        <v>14</v>
      </c>
      <c r="P71" s="8"/>
      <c r="Q71" s="7"/>
      <c r="R71" s="5">
        <v>70</v>
      </c>
      <c r="T71" s="48">
        <v>79000</v>
      </c>
      <c r="U71" s="39">
        <v>58.6</v>
      </c>
      <c r="V71" s="41">
        <v>22.9</v>
      </c>
      <c r="W71" s="129">
        <v>9.44</v>
      </c>
    </row>
    <row r="72" spans="2:23">
      <c r="B72" s="9" t="s">
        <v>322</v>
      </c>
      <c r="C72" s="9" t="s">
        <v>317</v>
      </c>
      <c r="D72" s="9" t="s">
        <v>323</v>
      </c>
      <c r="E72" s="10" t="s">
        <v>357</v>
      </c>
      <c r="F72" s="8" t="s">
        <v>460</v>
      </c>
      <c r="G72" s="8" t="s">
        <v>461</v>
      </c>
      <c r="H72" s="8" t="e">
        <v>#VALUE!</v>
      </c>
      <c r="I72" s="8" t="s">
        <v>462</v>
      </c>
      <c r="J72" s="6">
        <v>70</v>
      </c>
      <c r="K72" s="9" t="s">
        <v>8</v>
      </c>
      <c r="L72" s="8">
        <v>15</v>
      </c>
      <c r="M72" s="8">
        <v>20</v>
      </c>
      <c r="N72" s="8">
        <v>20</v>
      </c>
      <c r="O72" s="8">
        <v>15</v>
      </c>
      <c r="P72" s="8"/>
      <c r="Q72" s="7"/>
      <c r="R72" s="5">
        <v>70</v>
      </c>
      <c r="T72" s="48">
        <v>49000</v>
      </c>
      <c r="U72" s="39">
        <v>36.300000000000004</v>
      </c>
      <c r="V72" s="41">
        <v>14.2</v>
      </c>
      <c r="W72" s="129">
        <v>6.0950000000000006</v>
      </c>
    </row>
    <row r="73" spans="2:23">
      <c r="B73" s="9" t="s">
        <v>322</v>
      </c>
      <c r="C73" s="9" t="s">
        <v>317</v>
      </c>
      <c r="D73" s="9" t="s">
        <v>323</v>
      </c>
      <c r="E73" s="10" t="s">
        <v>357</v>
      </c>
      <c r="F73" s="8" t="s">
        <v>463</v>
      </c>
      <c r="G73" s="8" t="s">
        <v>331</v>
      </c>
      <c r="H73" s="8" t="e">
        <v>#VALUE!</v>
      </c>
      <c r="I73" s="8" t="s">
        <v>464</v>
      </c>
      <c r="J73" s="6">
        <v>70</v>
      </c>
      <c r="K73" s="9" t="s">
        <v>8</v>
      </c>
      <c r="L73" s="8">
        <v>15</v>
      </c>
      <c r="M73" s="8">
        <v>20</v>
      </c>
      <c r="N73" s="8">
        <v>20</v>
      </c>
      <c r="O73" s="8">
        <v>15</v>
      </c>
      <c r="P73" s="8"/>
      <c r="Q73" s="7"/>
      <c r="R73" s="5">
        <v>70</v>
      </c>
      <c r="T73" s="48">
        <v>49000</v>
      </c>
      <c r="U73" s="39">
        <v>36.300000000000004</v>
      </c>
      <c r="V73" s="41">
        <v>14.2</v>
      </c>
      <c r="W73" s="129">
        <v>6.0950000000000006</v>
      </c>
    </row>
    <row r="74" spans="2:23">
      <c r="B74" s="9" t="s">
        <v>322</v>
      </c>
      <c r="C74" s="9" t="s">
        <v>317</v>
      </c>
      <c r="D74" s="9" t="s">
        <v>323</v>
      </c>
      <c r="E74" s="10" t="s">
        <v>357</v>
      </c>
      <c r="F74" s="8" t="s">
        <v>465</v>
      </c>
      <c r="G74" s="8" t="s">
        <v>452</v>
      </c>
      <c r="H74" s="8" t="e">
        <v>#VALUE!</v>
      </c>
      <c r="I74" s="8" t="s">
        <v>466</v>
      </c>
      <c r="J74" s="6">
        <v>70</v>
      </c>
      <c r="K74" s="9" t="s">
        <v>8</v>
      </c>
      <c r="L74" s="8">
        <v>15</v>
      </c>
      <c r="M74" s="8">
        <v>20</v>
      </c>
      <c r="N74" s="8">
        <v>20</v>
      </c>
      <c r="O74" s="8">
        <v>15</v>
      </c>
      <c r="P74" s="8"/>
      <c r="Q74" s="7"/>
      <c r="R74" s="5">
        <v>70</v>
      </c>
      <c r="T74" s="48">
        <v>49000</v>
      </c>
      <c r="U74" s="39">
        <v>36.300000000000004</v>
      </c>
      <c r="V74" s="41">
        <v>14.2</v>
      </c>
      <c r="W74" s="129">
        <v>6.0950000000000006</v>
      </c>
    </row>
    <row r="75" spans="2:23">
      <c r="B75" s="9" t="s">
        <v>322</v>
      </c>
      <c r="C75" s="9" t="s">
        <v>317</v>
      </c>
      <c r="D75" s="9" t="s">
        <v>323</v>
      </c>
      <c r="E75" s="10" t="s">
        <v>357</v>
      </c>
      <c r="F75" s="8" t="s">
        <v>467</v>
      </c>
      <c r="G75" s="8" t="s">
        <v>331</v>
      </c>
      <c r="H75" s="8" t="e">
        <v>#VALUE!</v>
      </c>
      <c r="I75" s="8" t="s">
        <v>468</v>
      </c>
      <c r="J75" s="6">
        <v>70</v>
      </c>
      <c r="K75" s="9" t="s">
        <v>8</v>
      </c>
      <c r="L75" s="8">
        <v>15</v>
      </c>
      <c r="M75" s="8">
        <v>15</v>
      </c>
      <c r="N75" s="8">
        <v>20</v>
      </c>
      <c r="O75" s="8">
        <v>20</v>
      </c>
      <c r="P75" s="8"/>
      <c r="Q75" s="7"/>
      <c r="R75" s="5">
        <v>70</v>
      </c>
      <c r="T75" s="48">
        <v>49000</v>
      </c>
      <c r="U75" s="39">
        <v>36.300000000000004</v>
      </c>
      <c r="V75" s="41">
        <v>14.2</v>
      </c>
      <c r="W75" s="129">
        <v>6.0950000000000006</v>
      </c>
    </row>
    <row r="76" spans="2:23">
      <c r="B76" s="9" t="s">
        <v>322</v>
      </c>
      <c r="C76" s="9" t="s">
        <v>317</v>
      </c>
      <c r="D76" s="9" t="s">
        <v>323</v>
      </c>
      <c r="E76" s="10" t="s">
        <v>357</v>
      </c>
      <c r="F76" s="8" t="s">
        <v>469</v>
      </c>
      <c r="G76" s="8" t="s">
        <v>449</v>
      </c>
      <c r="H76" s="8" t="e">
        <v>#VALUE!</v>
      </c>
      <c r="I76" s="8" t="s">
        <v>470</v>
      </c>
      <c r="J76" s="6">
        <v>70</v>
      </c>
      <c r="K76" s="9" t="s">
        <v>8</v>
      </c>
      <c r="L76" s="8">
        <v>15</v>
      </c>
      <c r="M76" s="8">
        <v>15</v>
      </c>
      <c r="N76" s="8">
        <v>20</v>
      </c>
      <c r="O76" s="8">
        <v>20</v>
      </c>
      <c r="P76" s="8"/>
      <c r="Q76" s="7"/>
      <c r="R76" s="5">
        <v>70</v>
      </c>
      <c r="T76" s="48">
        <v>49000</v>
      </c>
      <c r="U76" s="39">
        <v>36.300000000000004</v>
      </c>
      <c r="V76" s="41">
        <v>14.2</v>
      </c>
      <c r="W76" s="129">
        <v>6.0950000000000006</v>
      </c>
    </row>
    <row r="77" spans="2:23">
      <c r="B77" s="9" t="s">
        <v>322</v>
      </c>
      <c r="C77" s="9" t="s">
        <v>317</v>
      </c>
      <c r="D77" s="9" t="s">
        <v>323</v>
      </c>
      <c r="E77" s="10" t="s">
        <v>357</v>
      </c>
      <c r="F77" s="8" t="s">
        <v>471</v>
      </c>
      <c r="G77" s="8" t="s">
        <v>331</v>
      </c>
      <c r="H77" s="8" t="e">
        <v>#VALUE!</v>
      </c>
      <c r="I77" s="8" t="s">
        <v>472</v>
      </c>
      <c r="J77" s="6">
        <v>70</v>
      </c>
      <c r="K77" s="9" t="s">
        <v>8</v>
      </c>
      <c r="L77" s="8">
        <v>15</v>
      </c>
      <c r="M77" s="8">
        <v>15</v>
      </c>
      <c r="N77" s="8">
        <v>20</v>
      </c>
      <c r="O77" s="8">
        <v>20</v>
      </c>
      <c r="P77" s="8"/>
      <c r="Q77" s="7"/>
      <c r="R77" s="5">
        <v>70</v>
      </c>
      <c r="T77" s="48">
        <v>49000</v>
      </c>
      <c r="U77" s="39">
        <v>36.300000000000004</v>
      </c>
      <c r="V77" s="41">
        <v>14.2</v>
      </c>
      <c r="W77" s="129">
        <v>6.0950000000000006</v>
      </c>
    </row>
    <row r="78" spans="2:23">
      <c r="B78" s="9" t="s">
        <v>322</v>
      </c>
      <c r="C78" s="9" t="s">
        <v>317</v>
      </c>
      <c r="D78" s="9" t="s">
        <v>323</v>
      </c>
      <c r="E78" s="10" t="s">
        <v>357</v>
      </c>
      <c r="F78" s="8" t="s">
        <v>473</v>
      </c>
      <c r="G78" s="8" t="s">
        <v>449</v>
      </c>
      <c r="H78" s="8" t="e">
        <v>#VALUE!</v>
      </c>
      <c r="I78" s="8" t="s">
        <v>474</v>
      </c>
      <c r="J78" s="6">
        <v>70</v>
      </c>
      <c r="K78" s="9" t="s">
        <v>8</v>
      </c>
      <c r="L78" s="8">
        <v>15</v>
      </c>
      <c r="M78" s="8">
        <v>15</v>
      </c>
      <c r="N78" s="8">
        <v>20</v>
      </c>
      <c r="O78" s="8">
        <v>20</v>
      </c>
      <c r="P78" s="8"/>
      <c r="Q78" s="7"/>
      <c r="R78" s="5">
        <v>70</v>
      </c>
      <c r="T78" s="48">
        <v>49000</v>
      </c>
      <c r="U78" s="39">
        <v>36.300000000000004</v>
      </c>
      <c r="V78" s="41">
        <v>14.2</v>
      </c>
      <c r="W78" s="129">
        <v>6.0950000000000006</v>
      </c>
    </row>
    <row r="79" spans="2:23">
      <c r="B79" s="9" t="s">
        <v>322</v>
      </c>
      <c r="C79" s="9" t="s">
        <v>317</v>
      </c>
      <c r="D79" s="9" t="s">
        <v>323</v>
      </c>
      <c r="E79" s="10" t="s">
        <v>357</v>
      </c>
      <c r="F79" s="8" t="s">
        <v>475</v>
      </c>
      <c r="G79" s="8" t="s">
        <v>458</v>
      </c>
      <c r="H79" s="8" t="e">
        <v>#VALUE!</v>
      </c>
      <c r="I79" s="8" t="s">
        <v>476</v>
      </c>
      <c r="J79" s="6">
        <v>70</v>
      </c>
      <c r="K79" s="9" t="s">
        <v>8</v>
      </c>
      <c r="L79" s="8">
        <v>18</v>
      </c>
      <c r="M79" s="8">
        <v>20</v>
      </c>
      <c r="N79" s="8">
        <v>18</v>
      </c>
      <c r="O79" s="8">
        <v>14</v>
      </c>
      <c r="P79" s="8"/>
      <c r="Q79" s="7"/>
      <c r="R79" s="5">
        <v>70</v>
      </c>
      <c r="T79" s="48">
        <v>69000</v>
      </c>
      <c r="U79" s="39">
        <v>51.2</v>
      </c>
      <c r="V79" s="41">
        <v>20</v>
      </c>
      <c r="W79" s="129">
        <v>8.33</v>
      </c>
    </row>
    <row r="80" spans="2:23" ht="30">
      <c r="B80" s="9" t="s">
        <v>322</v>
      </c>
      <c r="C80" s="9" t="s">
        <v>317</v>
      </c>
      <c r="D80" s="9" t="s">
        <v>477</v>
      </c>
      <c r="E80" s="10" t="s">
        <v>329</v>
      </c>
      <c r="F80" s="8" t="s">
        <v>478</v>
      </c>
      <c r="G80" s="8" t="s">
        <v>376</v>
      </c>
      <c r="H80" s="8" t="e">
        <v>#VALUE!</v>
      </c>
      <c r="I80" s="8" t="s">
        <v>479</v>
      </c>
      <c r="J80" s="6">
        <v>69</v>
      </c>
      <c r="K80" s="9" t="s">
        <v>21</v>
      </c>
      <c r="L80" s="8">
        <v>25</v>
      </c>
      <c r="M80" s="8">
        <v>44</v>
      </c>
      <c r="N80" s="8"/>
      <c r="O80" s="8"/>
      <c r="P80" s="8"/>
      <c r="Q80" s="7"/>
      <c r="R80" s="5">
        <v>69</v>
      </c>
      <c r="T80" s="48">
        <v>59000</v>
      </c>
      <c r="U80" s="39">
        <v>43.800000000000004</v>
      </c>
      <c r="V80" s="41">
        <v>17.100000000000001</v>
      </c>
      <c r="W80" s="129">
        <v>7.2200000000000006</v>
      </c>
    </row>
    <row r="81" spans="2:23">
      <c r="B81" s="9" t="s">
        <v>322</v>
      </c>
      <c r="C81" s="9" t="s">
        <v>317</v>
      </c>
      <c r="D81" s="9" t="s">
        <v>477</v>
      </c>
      <c r="E81" s="10" t="s">
        <v>480</v>
      </c>
      <c r="F81" s="8" t="s">
        <v>481</v>
      </c>
      <c r="G81" s="8" t="s">
        <v>405</v>
      </c>
      <c r="H81" s="8" t="e">
        <v>#VALUE!</v>
      </c>
      <c r="I81" s="8" t="s">
        <v>482</v>
      </c>
      <c r="J81" s="6">
        <v>70</v>
      </c>
      <c r="K81" s="9" t="s">
        <v>22</v>
      </c>
      <c r="L81" s="8">
        <v>70</v>
      </c>
      <c r="M81" s="8"/>
      <c r="N81" s="8"/>
      <c r="O81" s="8"/>
      <c r="P81" s="8"/>
      <c r="Q81" s="7"/>
      <c r="R81" s="5">
        <v>70</v>
      </c>
      <c r="T81" s="48">
        <v>179000</v>
      </c>
      <c r="U81" s="39">
        <v>132.6</v>
      </c>
      <c r="V81" s="41">
        <v>51.7</v>
      </c>
      <c r="W81" s="129">
        <v>20.539999999999996</v>
      </c>
    </row>
    <row r="82" spans="2:23" ht="30">
      <c r="B82" s="9" t="s">
        <v>322</v>
      </c>
      <c r="C82" s="9" t="s">
        <v>317</v>
      </c>
      <c r="D82" s="9" t="s">
        <v>477</v>
      </c>
      <c r="E82" s="10" t="s">
        <v>324</v>
      </c>
      <c r="F82" s="8" t="s">
        <v>483</v>
      </c>
      <c r="G82" s="8" t="s">
        <v>82</v>
      </c>
      <c r="H82" s="8" t="e">
        <v>#VALUE!</v>
      </c>
      <c r="I82" s="8" t="s">
        <v>484</v>
      </c>
      <c r="J82" s="6">
        <v>70</v>
      </c>
      <c r="K82" s="9" t="s">
        <v>22</v>
      </c>
      <c r="L82" s="8">
        <v>70</v>
      </c>
      <c r="M82" s="8"/>
      <c r="N82" s="8"/>
      <c r="O82" s="8"/>
      <c r="P82" s="8"/>
      <c r="Q82" s="7"/>
      <c r="R82" s="5">
        <v>70</v>
      </c>
      <c r="T82" s="48">
        <v>69000</v>
      </c>
      <c r="U82" s="39">
        <v>51.2</v>
      </c>
      <c r="V82" s="41">
        <v>20</v>
      </c>
      <c r="W82" s="129">
        <v>8.33</v>
      </c>
    </row>
    <row r="83" spans="2:23" ht="30">
      <c r="B83" s="9" t="s">
        <v>322</v>
      </c>
      <c r="C83" s="9" t="s">
        <v>317</v>
      </c>
      <c r="D83" s="9" t="s">
        <v>477</v>
      </c>
      <c r="E83" s="10" t="s">
        <v>329</v>
      </c>
      <c r="F83" s="8" t="s">
        <v>485</v>
      </c>
      <c r="G83" s="8" t="s">
        <v>449</v>
      </c>
      <c r="H83" s="8" t="e">
        <v>#VALUE!</v>
      </c>
      <c r="I83" s="8" t="s">
        <v>486</v>
      </c>
      <c r="J83" s="6">
        <v>69</v>
      </c>
      <c r="K83" s="9" t="s">
        <v>21</v>
      </c>
      <c r="L83" s="8">
        <v>25</v>
      </c>
      <c r="M83" s="8">
        <v>44</v>
      </c>
      <c r="N83" s="8"/>
      <c r="O83" s="8"/>
      <c r="P83" s="8"/>
      <c r="Q83" s="7"/>
      <c r="R83" s="5">
        <v>69</v>
      </c>
      <c r="T83" s="48">
        <v>49000</v>
      </c>
      <c r="U83" s="39">
        <v>36.300000000000004</v>
      </c>
      <c r="V83" s="41">
        <v>14.2</v>
      </c>
      <c r="W83" s="129">
        <v>6.0950000000000006</v>
      </c>
    </row>
    <row r="84" spans="2:23">
      <c r="B84" s="9" t="s">
        <v>322</v>
      </c>
      <c r="C84" s="9" t="s">
        <v>317</v>
      </c>
      <c r="D84" s="9" t="s">
        <v>477</v>
      </c>
      <c r="E84" s="10" t="s">
        <v>338</v>
      </c>
      <c r="F84" s="8" t="s">
        <v>487</v>
      </c>
      <c r="G84" s="8" t="s">
        <v>82</v>
      </c>
      <c r="H84" s="8" t="e">
        <v>#VALUE!</v>
      </c>
      <c r="I84" s="8" t="s">
        <v>488</v>
      </c>
      <c r="J84" s="6">
        <v>70</v>
      </c>
      <c r="K84" s="9" t="s">
        <v>8</v>
      </c>
      <c r="L84" s="8">
        <v>15</v>
      </c>
      <c r="M84" s="8">
        <v>20</v>
      </c>
      <c r="N84" s="8">
        <v>20</v>
      </c>
      <c r="O84" s="8">
        <v>15</v>
      </c>
      <c r="P84" s="8"/>
      <c r="Q84" s="7"/>
      <c r="R84" s="5">
        <v>70</v>
      </c>
      <c r="T84" s="48">
        <v>129000</v>
      </c>
      <c r="U84" s="39">
        <v>95.6</v>
      </c>
      <c r="V84" s="41">
        <v>37.299999999999997</v>
      </c>
      <c r="W84" s="129">
        <v>14.989999999999998</v>
      </c>
    </row>
    <row r="85" spans="2:23">
      <c r="B85" s="9" t="s">
        <v>322</v>
      </c>
      <c r="C85" s="9" t="s">
        <v>317</v>
      </c>
      <c r="D85" s="9" t="s">
        <v>477</v>
      </c>
      <c r="E85" s="10" t="s">
        <v>338</v>
      </c>
      <c r="F85" s="8" t="s">
        <v>489</v>
      </c>
      <c r="G85" s="8" t="s">
        <v>90</v>
      </c>
      <c r="H85" s="8" t="e">
        <v>#VALUE!</v>
      </c>
      <c r="I85" s="8" t="s">
        <v>490</v>
      </c>
      <c r="J85" s="6">
        <v>70</v>
      </c>
      <c r="K85" s="9" t="s">
        <v>8</v>
      </c>
      <c r="L85" s="8">
        <v>15</v>
      </c>
      <c r="M85" s="8">
        <v>20</v>
      </c>
      <c r="N85" s="8">
        <v>20</v>
      </c>
      <c r="O85" s="8">
        <v>15</v>
      </c>
      <c r="P85" s="8"/>
      <c r="Q85" s="7"/>
      <c r="R85" s="5">
        <v>70</v>
      </c>
      <c r="T85" s="48">
        <v>129000</v>
      </c>
      <c r="U85" s="39">
        <v>95.6</v>
      </c>
      <c r="V85" s="41">
        <v>37.299999999999997</v>
      </c>
      <c r="W85" s="129">
        <v>14.989999999999998</v>
      </c>
    </row>
    <row r="86" spans="2:23">
      <c r="B86" s="9" t="s">
        <v>322</v>
      </c>
      <c r="C86" s="9" t="s">
        <v>317</v>
      </c>
      <c r="D86" s="9" t="s">
        <v>477</v>
      </c>
      <c r="E86" s="10" t="s">
        <v>454</v>
      </c>
      <c r="F86" s="8" t="s">
        <v>491</v>
      </c>
      <c r="G86" s="8" t="s">
        <v>82</v>
      </c>
      <c r="H86" s="8" t="e">
        <v>#VALUE!</v>
      </c>
      <c r="I86" s="8" t="s">
        <v>492</v>
      </c>
      <c r="J86" s="6">
        <v>70</v>
      </c>
      <c r="K86" s="9" t="s">
        <v>8</v>
      </c>
      <c r="L86" s="8">
        <v>15</v>
      </c>
      <c r="M86" s="8">
        <v>20</v>
      </c>
      <c r="N86" s="8">
        <v>20</v>
      </c>
      <c r="O86" s="8">
        <v>15</v>
      </c>
      <c r="P86" s="8"/>
      <c r="Q86" s="7"/>
      <c r="R86" s="5">
        <v>70</v>
      </c>
      <c r="T86" s="48">
        <v>199000</v>
      </c>
      <c r="U86" s="39">
        <v>147.5</v>
      </c>
      <c r="V86" s="41">
        <v>57.5</v>
      </c>
      <c r="W86" s="129">
        <v>22.774999999999999</v>
      </c>
    </row>
    <row r="87" spans="2:23">
      <c r="B87" s="9" t="s">
        <v>322</v>
      </c>
      <c r="C87" s="9" t="s">
        <v>317</v>
      </c>
      <c r="D87" s="9" t="s">
        <v>477</v>
      </c>
      <c r="E87" s="10" t="s">
        <v>454</v>
      </c>
      <c r="F87" s="8" t="s">
        <v>493</v>
      </c>
      <c r="G87" s="8" t="s">
        <v>82</v>
      </c>
      <c r="H87" s="8" t="e">
        <v>#VALUE!</v>
      </c>
      <c r="I87" s="8" t="s">
        <v>494</v>
      </c>
      <c r="J87" s="6">
        <v>69</v>
      </c>
      <c r="K87" s="9" t="s">
        <v>8</v>
      </c>
      <c r="L87" s="8">
        <v>15</v>
      </c>
      <c r="M87" s="8">
        <v>20</v>
      </c>
      <c r="N87" s="8">
        <v>19</v>
      </c>
      <c r="O87" s="8">
        <v>15</v>
      </c>
      <c r="P87" s="8"/>
      <c r="Q87" s="7"/>
      <c r="R87" s="5">
        <v>69</v>
      </c>
      <c r="T87" s="48">
        <v>239000</v>
      </c>
      <c r="U87" s="39">
        <v>177.1</v>
      </c>
      <c r="V87" s="41">
        <v>69.099999999999994</v>
      </c>
      <c r="W87" s="129">
        <v>27.214999999999996</v>
      </c>
    </row>
    <row r="88" spans="2:23">
      <c r="B88" s="9" t="s">
        <v>322</v>
      </c>
      <c r="C88" s="9" t="s">
        <v>317</v>
      </c>
      <c r="D88" s="9" t="s">
        <v>477</v>
      </c>
      <c r="E88" s="10" t="s">
        <v>339</v>
      </c>
      <c r="F88" s="8" t="s">
        <v>495</v>
      </c>
      <c r="G88" s="8" t="s">
        <v>405</v>
      </c>
      <c r="H88" s="8" t="e">
        <v>#VALUE!</v>
      </c>
      <c r="I88" s="8" t="s">
        <v>496</v>
      </c>
      <c r="J88" s="6">
        <v>70</v>
      </c>
      <c r="K88" s="9" t="s">
        <v>8</v>
      </c>
      <c r="L88" s="8">
        <v>15</v>
      </c>
      <c r="M88" s="8">
        <v>20</v>
      </c>
      <c r="N88" s="8">
        <v>20</v>
      </c>
      <c r="O88" s="8">
        <v>15</v>
      </c>
      <c r="P88" s="8"/>
      <c r="Q88" s="7"/>
      <c r="R88" s="5">
        <v>70</v>
      </c>
      <c r="T88" s="48">
        <v>139000</v>
      </c>
      <c r="U88" s="39">
        <v>103</v>
      </c>
      <c r="V88" s="41">
        <v>40.200000000000003</v>
      </c>
      <c r="W88" s="129">
        <v>16.099999999999998</v>
      </c>
    </row>
    <row r="89" spans="2:23">
      <c r="B89" s="9" t="s">
        <v>322</v>
      </c>
      <c r="C89" s="9" t="s">
        <v>317</v>
      </c>
      <c r="D89" s="9" t="s">
        <v>477</v>
      </c>
      <c r="E89" s="10" t="s">
        <v>339</v>
      </c>
      <c r="F89" s="8" t="s">
        <v>497</v>
      </c>
      <c r="G89" s="8" t="s">
        <v>405</v>
      </c>
      <c r="H89" s="8" t="e">
        <v>#VALUE!</v>
      </c>
      <c r="I89" s="8" t="s">
        <v>498</v>
      </c>
      <c r="J89" s="6">
        <v>68</v>
      </c>
      <c r="K89" s="9" t="s">
        <v>8</v>
      </c>
      <c r="L89" s="8">
        <v>15</v>
      </c>
      <c r="M89" s="8">
        <v>20</v>
      </c>
      <c r="N89" s="8">
        <v>18</v>
      </c>
      <c r="O89" s="8">
        <v>15</v>
      </c>
      <c r="P89" s="8"/>
      <c r="Q89" s="7"/>
      <c r="R89" s="5">
        <v>68</v>
      </c>
      <c r="T89" s="48">
        <v>149000</v>
      </c>
      <c r="U89" s="39">
        <v>110.39999999999999</v>
      </c>
      <c r="V89" s="41">
        <v>43.1</v>
      </c>
      <c r="W89" s="129">
        <v>17.209999999999997</v>
      </c>
    </row>
    <row r="90" spans="2:23">
      <c r="B90" s="9" t="s">
        <v>322</v>
      </c>
      <c r="C90" s="9" t="s">
        <v>317</v>
      </c>
      <c r="D90" s="9" t="s">
        <v>477</v>
      </c>
      <c r="E90" s="10" t="s">
        <v>339</v>
      </c>
      <c r="F90" s="8" t="s">
        <v>499</v>
      </c>
      <c r="G90" s="8" t="s">
        <v>82</v>
      </c>
      <c r="H90" s="8" t="e">
        <v>#VALUE!</v>
      </c>
      <c r="I90" s="8" t="s">
        <v>500</v>
      </c>
      <c r="J90" s="6">
        <v>70</v>
      </c>
      <c r="K90" s="9" t="s">
        <v>8</v>
      </c>
      <c r="L90" s="8">
        <v>15</v>
      </c>
      <c r="M90" s="8">
        <v>20</v>
      </c>
      <c r="N90" s="8">
        <v>20</v>
      </c>
      <c r="O90" s="8">
        <v>15</v>
      </c>
      <c r="P90" s="8"/>
      <c r="Q90" s="7"/>
      <c r="R90" s="5">
        <v>70</v>
      </c>
      <c r="T90" s="48">
        <v>139000</v>
      </c>
      <c r="U90" s="39">
        <v>103</v>
      </c>
      <c r="V90" s="41">
        <v>40.200000000000003</v>
      </c>
      <c r="W90" s="129">
        <v>16.099999999999998</v>
      </c>
    </row>
    <row r="91" spans="2:23">
      <c r="B91" s="9" t="s">
        <v>322</v>
      </c>
      <c r="C91" s="9" t="s">
        <v>317</v>
      </c>
      <c r="D91" s="9" t="s">
        <v>477</v>
      </c>
      <c r="E91" s="10" t="s">
        <v>339</v>
      </c>
      <c r="F91" s="8" t="s">
        <v>501</v>
      </c>
      <c r="G91" s="8" t="s">
        <v>82</v>
      </c>
      <c r="H91" s="8" t="e">
        <v>#VALUE!</v>
      </c>
      <c r="I91" s="8" t="s">
        <v>502</v>
      </c>
      <c r="J91" s="6">
        <v>69</v>
      </c>
      <c r="K91" s="9" t="s">
        <v>8</v>
      </c>
      <c r="L91" s="8">
        <v>15</v>
      </c>
      <c r="M91" s="8">
        <v>20</v>
      </c>
      <c r="N91" s="8">
        <v>20</v>
      </c>
      <c r="O91" s="8">
        <v>14</v>
      </c>
      <c r="P91" s="8"/>
      <c r="Q91" s="7"/>
      <c r="R91" s="5">
        <v>69</v>
      </c>
      <c r="T91" s="48">
        <v>129000</v>
      </c>
      <c r="U91" s="39">
        <v>95.6</v>
      </c>
      <c r="V91" s="41">
        <v>37.299999999999997</v>
      </c>
      <c r="W91" s="129">
        <v>14.989999999999998</v>
      </c>
    </row>
    <row r="92" spans="2:23">
      <c r="B92" s="9" t="s">
        <v>322</v>
      </c>
      <c r="C92" s="9" t="s">
        <v>317</v>
      </c>
      <c r="D92" s="9" t="s">
        <v>477</v>
      </c>
      <c r="E92" s="10" t="s">
        <v>339</v>
      </c>
      <c r="F92" s="8" t="s">
        <v>503</v>
      </c>
      <c r="G92" s="8" t="s">
        <v>82</v>
      </c>
      <c r="H92" s="8" t="e">
        <v>#VALUE!</v>
      </c>
      <c r="I92" s="8" t="s">
        <v>504</v>
      </c>
      <c r="J92" s="6">
        <v>70</v>
      </c>
      <c r="K92" s="9" t="s">
        <v>8</v>
      </c>
      <c r="L92" s="8">
        <v>15</v>
      </c>
      <c r="M92" s="8">
        <v>20</v>
      </c>
      <c r="N92" s="8">
        <v>20</v>
      </c>
      <c r="O92" s="8">
        <v>15</v>
      </c>
      <c r="P92" s="8"/>
      <c r="Q92" s="7"/>
      <c r="R92" s="5">
        <v>70</v>
      </c>
      <c r="T92" s="48">
        <v>129000</v>
      </c>
      <c r="U92" s="39">
        <v>95.6</v>
      </c>
      <c r="V92" s="41">
        <v>37.299999999999997</v>
      </c>
      <c r="W92" s="129">
        <v>14.989999999999998</v>
      </c>
    </row>
    <row r="93" spans="2:23">
      <c r="B93" s="9" t="s">
        <v>322</v>
      </c>
      <c r="C93" s="9" t="s">
        <v>317</v>
      </c>
      <c r="D93" s="9" t="s">
        <v>477</v>
      </c>
      <c r="E93" s="10" t="s">
        <v>339</v>
      </c>
      <c r="F93" s="8" t="s">
        <v>505</v>
      </c>
      <c r="G93" s="8" t="s">
        <v>376</v>
      </c>
      <c r="H93" s="8" t="e">
        <v>#VALUE!</v>
      </c>
      <c r="I93" s="8" t="s">
        <v>506</v>
      </c>
      <c r="J93" s="6">
        <v>70</v>
      </c>
      <c r="K93" s="9" t="s">
        <v>8</v>
      </c>
      <c r="L93" s="8">
        <v>15</v>
      </c>
      <c r="M93" s="8">
        <v>20</v>
      </c>
      <c r="N93" s="8">
        <v>20</v>
      </c>
      <c r="O93" s="8">
        <v>15</v>
      </c>
      <c r="P93" s="8"/>
      <c r="Q93" s="7"/>
      <c r="R93" s="5">
        <v>70</v>
      </c>
      <c r="T93" s="48">
        <v>129000</v>
      </c>
      <c r="U93" s="39">
        <v>95.6</v>
      </c>
      <c r="V93" s="41">
        <v>37.299999999999997</v>
      </c>
      <c r="W93" s="129">
        <v>14.989999999999998</v>
      </c>
    </row>
    <row r="94" spans="2:23">
      <c r="B94" s="9" t="s">
        <v>322</v>
      </c>
      <c r="C94" s="9" t="s">
        <v>317</v>
      </c>
      <c r="D94" s="9" t="s">
        <v>477</v>
      </c>
      <c r="E94" s="10" t="s">
        <v>339</v>
      </c>
      <c r="F94" s="8" t="s">
        <v>507</v>
      </c>
      <c r="G94" s="8" t="s">
        <v>82</v>
      </c>
      <c r="H94" s="8" t="e">
        <v>#VALUE!</v>
      </c>
      <c r="I94" s="8" t="s">
        <v>508</v>
      </c>
      <c r="J94" s="6">
        <v>68</v>
      </c>
      <c r="K94" s="9" t="s">
        <v>8</v>
      </c>
      <c r="L94" s="8">
        <v>14</v>
      </c>
      <c r="M94" s="8">
        <v>19</v>
      </c>
      <c r="N94" s="8">
        <v>20</v>
      </c>
      <c r="O94" s="8">
        <v>15</v>
      </c>
      <c r="P94" s="8"/>
      <c r="Q94" s="7"/>
      <c r="R94" s="5">
        <v>68</v>
      </c>
      <c r="T94" s="48">
        <v>159000</v>
      </c>
      <c r="U94" s="39">
        <v>117.8</v>
      </c>
      <c r="V94" s="41">
        <v>45.9</v>
      </c>
      <c r="W94" s="129">
        <v>18.319999999999997</v>
      </c>
    </row>
    <row r="95" spans="2:23">
      <c r="B95" s="9" t="s">
        <v>322</v>
      </c>
      <c r="C95" s="9" t="s">
        <v>317</v>
      </c>
      <c r="D95" s="9" t="s">
        <v>477</v>
      </c>
      <c r="E95" s="10" t="s">
        <v>339</v>
      </c>
      <c r="F95" s="8" t="s">
        <v>509</v>
      </c>
      <c r="G95" s="8" t="s">
        <v>82</v>
      </c>
      <c r="H95" s="8" t="e">
        <v>#VALUE!</v>
      </c>
      <c r="I95" s="8" t="s">
        <v>510</v>
      </c>
      <c r="J95" s="6">
        <v>69</v>
      </c>
      <c r="K95" s="9" t="s">
        <v>8</v>
      </c>
      <c r="L95" s="8">
        <v>15</v>
      </c>
      <c r="M95" s="8">
        <v>20</v>
      </c>
      <c r="N95" s="8">
        <v>20</v>
      </c>
      <c r="O95" s="8">
        <v>14</v>
      </c>
      <c r="P95" s="8"/>
      <c r="Q95" s="7"/>
      <c r="R95" s="5">
        <v>69</v>
      </c>
      <c r="T95" s="48">
        <v>139000</v>
      </c>
      <c r="U95" s="39">
        <v>103</v>
      </c>
      <c r="V95" s="41">
        <v>40.200000000000003</v>
      </c>
      <c r="W95" s="129">
        <v>16.099999999999998</v>
      </c>
    </row>
    <row r="96" spans="2:23">
      <c r="B96" s="9" t="s">
        <v>322</v>
      </c>
      <c r="C96" s="9" t="s">
        <v>317</v>
      </c>
      <c r="D96" s="9" t="s">
        <v>477</v>
      </c>
      <c r="E96" s="10" t="s">
        <v>339</v>
      </c>
      <c r="F96" s="8" t="s">
        <v>511</v>
      </c>
      <c r="G96" s="8" t="s">
        <v>82</v>
      </c>
      <c r="H96" s="8" t="e">
        <v>#VALUE!</v>
      </c>
      <c r="I96" s="8" t="s">
        <v>512</v>
      </c>
      <c r="J96" s="6">
        <v>70</v>
      </c>
      <c r="K96" s="9" t="s">
        <v>8</v>
      </c>
      <c r="L96" s="8">
        <v>15</v>
      </c>
      <c r="M96" s="8">
        <v>20</v>
      </c>
      <c r="N96" s="8">
        <v>20</v>
      </c>
      <c r="O96" s="8">
        <v>15</v>
      </c>
      <c r="P96" s="8"/>
      <c r="Q96" s="7"/>
      <c r="R96" s="5">
        <v>70</v>
      </c>
      <c r="T96" s="48">
        <v>129000</v>
      </c>
      <c r="U96" s="39">
        <v>95.6</v>
      </c>
      <c r="V96" s="41">
        <v>37.299999999999997</v>
      </c>
      <c r="W96" s="129">
        <v>14.989999999999998</v>
      </c>
    </row>
    <row r="97" spans="2:23">
      <c r="B97" s="9" t="s">
        <v>322</v>
      </c>
      <c r="C97" s="9" t="s">
        <v>317</v>
      </c>
      <c r="D97" s="9" t="s">
        <v>477</v>
      </c>
      <c r="E97" s="10" t="s">
        <v>340</v>
      </c>
      <c r="F97" s="8" t="s">
        <v>513</v>
      </c>
      <c r="G97" s="8" t="s">
        <v>82</v>
      </c>
      <c r="H97" s="8" t="e">
        <v>#VALUE!</v>
      </c>
      <c r="I97" s="8" t="s">
        <v>514</v>
      </c>
      <c r="J97" s="6">
        <v>69</v>
      </c>
      <c r="K97" s="9" t="s">
        <v>8</v>
      </c>
      <c r="L97" s="8">
        <v>14</v>
      </c>
      <c r="M97" s="8">
        <v>15</v>
      </c>
      <c r="N97" s="8">
        <v>20</v>
      </c>
      <c r="O97" s="8">
        <v>20</v>
      </c>
      <c r="P97" s="8"/>
      <c r="Q97" s="7"/>
      <c r="R97" s="5">
        <v>69</v>
      </c>
      <c r="T97" s="48">
        <v>99000</v>
      </c>
      <c r="U97" s="39">
        <v>73.399999999999991</v>
      </c>
      <c r="V97" s="41">
        <v>28.6</v>
      </c>
      <c r="W97" s="129">
        <v>11.659999999999998</v>
      </c>
    </row>
    <row r="98" spans="2:23">
      <c r="B98" s="9" t="s">
        <v>322</v>
      </c>
      <c r="C98" s="9" t="s">
        <v>317</v>
      </c>
      <c r="D98" s="9" t="s">
        <v>477</v>
      </c>
      <c r="E98" s="10" t="s">
        <v>355</v>
      </c>
      <c r="F98" s="8" t="s">
        <v>515</v>
      </c>
      <c r="G98" s="8" t="s">
        <v>356</v>
      </c>
      <c r="H98" s="8" t="e">
        <v>#VALUE!</v>
      </c>
      <c r="I98" s="8" t="s">
        <v>516</v>
      </c>
      <c r="J98" s="6">
        <v>69</v>
      </c>
      <c r="K98" s="9" t="s">
        <v>8</v>
      </c>
      <c r="L98" s="8">
        <v>14</v>
      </c>
      <c r="M98" s="8">
        <v>15</v>
      </c>
      <c r="N98" s="8">
        <v>20</v>
      </c>
      <c r="O98" s="8">
        <v>20</v>
      </c>
      <c r="P98" s="8"/>
      <c r="Q98" s="7"/>
      <c r="R98" s="5">
        <v>69</v>
      </c>
      <c r="T98" s="48">
        <v>149000</v>
      </c>
      <c r="U98" s="39">
        <v>110.39999999999999</v>
      </c>
      <c r="V98" s="41">
        <v>43.1</v>
      </c>
      <c r="W98" s="129">
        <v>17.209999999999997</v>
      </c>
    </row>
    <row r="99" spans="2:23">
      <c r="B99" s="9" t="s">
        <v>322</v>
      </c>
      <c r="C99" s="9" t="s">
        <v>317</v>
      </c>
      <c r="D99" s="9" t="s">
        <v>477</v>
      </c>
      <c r="E99" s="10" t="s">
        <v>355</v>
      </c>
      <c r="F99" s="8" t="s">
        <v>517</v>
      </c>
      <c r="G99" s="8" t="s">
        <v>518</v>
      </c>
      <c r="H99" s="8" t="e">
        <v>#VALUE!</v>
      </c>
      <c r="I99" s="8" t="s">
        <v>519</v>
      </c>
      <c r="J99" s="6">
        <v>70</v>
      </c>
      <c r="K99" s="9" t="s">
        <v>8</v>
      </c>
      <c r="L99" s="8">
        <v>15</v>
      </c>
      <c r="M99" s="8">
        <v>15</v>
      </c>
      <c r="N99" s="8">
        <v>20</v>
      </c>
      <c r="O99" s="8">
        <v>20</v>
      </c>
      <c r="P99" s="8"/>
      <c r="Q99" s="7"/>
      <c r="R99" s="5">
        <v>70</v>
      </c>
      <c r="T99" s="48">
        <v>159000</v>
      </c>
      <c r="U99" s="39">
        <v>117.8</v>
      </c>
      <c r="V99" s="41">
        <v>45.9</v>
      </c>
      <c r="W99" s="129">
        <v>18.319999999999997</v>
      </c>
    </row>
    <row r="100" spans="2:23">
      <c r="B100" s="9" t="s">
        <v>322</v>
      </c>
      <c r="C100" s="9" t="s">
        <v>317</v>
      </c>
      <c r="D100" s="9" t="s">
        <v>477</v>
      </c>
      <c r="E100" s="10" t="s">
        <v>355</v>
      </c>
      <c r="F100" s="8" t="s">
        <v>520</v>
      </c>
      <c r="G100" s="8" t="s">
        <v>0</v>
      </c>
      <c r="H100" s="8" t="e">
        <v>#VALUE!</v>
      </c>
      <c r="I100" s="8" t="s">
        <v>521</v>
      </c>
      <c r="J100" s="6">
        <v>70</v>
      </c>
      <c r="K100" s="9" t="s">
        <v>8</v>
      </c>
      <c r="L100" s="8">
        <v>15</v>
      </c>
      <c r="M100" s="8">
        <v>15</v>
      </c>
      <c r="N100" s="8">
        <v>20</v>
      </c>
      <c r="O100" s="8">
        <v>20</v>
      </c>
      <c r="P100" s="8"/>
      <c r="Q100" s="7"/>
      <c r="R100" s="5">
        <v>70</v>
      </c>
      <c r="T100" s="48">
        <v>159000</v>
      </c>
      <c r="U100" s="39">
        <v>117.8</v>
      </c>
      <c r="V100" s="41">
        <v>45.9</v>
      </c>
      <c r="W100" s="129">
        <v>18.319999999999997</v>
      </c>
    </row>
    <row r="101" spans="2:23">
      <c r="B101" s="9" t="s">
        <v>322</v>
      </c>
      <c r="C101" s="9" t="s">
        <v>317</v>
      </c>
      <c r="D101" s="9" t="s">
        <v>477</v>
      </c>
      <c r="E101" s="10" t="s">
        <v>355</v>
      </c>
      <c r="F101" s="8" t="s">
        <v>522</v>
      </c>
      <c r="G101" s="8" t="s">
        <v>0</v>
      </c>
      <c r="H101" s="8" t="e">
        <v>#VALUE!</v>
      </c>
      <c r="I101" s="8" t="s">
        <v>523</v>
      </c>
      <c r="J101" s="6">
        <v>70</v>
      </c>
      <c r="K101" s="9" t="s">
        <v>8</v>
      </c>
      <c r="L101" s="8">
        <v>15</v>
      </c>
      <c r="M101" s="8">
        <v>15</v>
      </c>
      <c r="N101" s="8">
        <v>20</v>
      </c>
      <c r="O101" s="8">
        <v>20</v>
      </c>
      <c r="P101" s="8"/>
      <c r="Q101" s="7"/>
      <c r="R101" s="5">
        <v>70</v>
      </c>
      <c r="T101" s="48">
        <v>149000</v>
      </c>
      <c r="U101" s="39">
        <v>110.39999999999999</v>
      </c>
      <c r="V101" s="41">
        <v>43.1</v>
      </c>
      <c r="W101" s="129">
        <v>17.209999999999997</v>
      </c>
    </row>
    <row r="102" spans="2:23">
      <c r="B102" s="9" t="s">
        <v>322</v>
      </c>
      <c r="C102" s="9" t="s">
        <v>317</v>
      </c>
      <c r="D102" s="9" t="s">
        <v>477</v>
      </c>
      <c r="E102" s="10" t="s">
        <v>355</v>
      </c>
      <c r="F102" s="8" t="s">
        <v>524</v>
      </c>
      <c r="G102" s="8" t="s">
        <v>0</v>
      </c>
      <c r="H102" s="8" t="e">
        <v>#VALUE!</v>
      </c>
      <c r="I102" s="8" t="s">
        <v>525</v>
      </c>
      <c r="J102" s="6">
        <v>68</v>
      </c>
      <c r="K102" s="9" t="s">
        <v>8</v>
      </c>
      <c r="L102" s="8">
        <v>15</v>
      </c>
      <c r="M102" s="8">
        <v>14</v>
      </c>
      <c r="N102" s="8">
        <v>20</v>
      </c>
      <c r="O102" s="8">
        <v>19</v>
      </c>
      <c r="P102" s="8"/>
      <c r="Q102" s="7"/>
      <c r="R102" s="5">
        <v>68</v>
      </c>
      <c r="T102" s="48">
        <v>159000</v>
      </c>
      <c r="U102" s="39">
        <v>117.8</v>
      </c>
      <c r="V102" s="41">
        <v>45.9</v>
      </c>
      <c r="W102" s="129">
        <v>18.319999999999997</v>
      </c>
    </row>
    <row r="103" spans="2:23">
      <c r="B103" s="9" t="s">
        <v>322</v>
      </c>
      <c r="C103" s="9" t="s">
        <v>317</v>
      </c>
      <c r="D103" s="9" t="s">
        <v>477</v>
      </c>
      <c r="E103" s="10" t="s">
        <v>355</v>
      </c>
      <c r="F103" s="8" t="s">
        <v>526</v>
      </c>
      <c r="G103" s="8" t="s">
        <v>356</v>
      </c>
      <c r="H103" s="8" t="e">
        <v>#VALUE!</v>
      </c>
      <c r="I103" s="8" t="s">
        <v>527</v>
      </c>
      <c r="J103" s="6">
        <v>69</v>
      </c>
      <c r="K103" s="9" t="s">
        <v>8</v>
      </c>
      <c r="L103" s="8">
        <v>15</v>
      </c>
      <c r="M103" s="8">
        <v>15</v>
      </c>
      <c r="N103" s="8">
        <v>19</v>
      </c>
      <c r="O103" s="8">
        <v>20</v>
      </c>
      <c r="P103" s="8"/>
      <c r="Q103" s="7"/>
      <c r="R103" s="5">
        <v>69</v>
      </c>
      <c r="T103" s="48">
        <v>149000</v>
      </c>
      <c r="U103" s="39">
        <v>110.39999999999999</v>
      </c>
      <c r="V103" s="41">
        <v>43.1</v>
      </c>
      <c r="W103" s="129">
        <v>17.209999999999997</v>
      </c>
    </row>
    <row r="104" spans="2:23">
      <c r="B104" s="9" t="s">
        <v>322</v>
      </c>
      <c r="C104" s="9" t="s">
        <v>317</v>
      </c>
      <c r="D104" s="9" t="s">
        <v>477</v>
      </c>
      <c r="E104" s="10" t="s">
        <v>355</v>
      </c>
      <c r="F104" s="8" t="s">
        <v>528</v>
      </c>
      <c r="G104" s="8" t="s">
        <v>0</v>
      </c>
      <c r="H104" s="8" t="e">
        <v>#VALUE!</v>
      </c>
      <c r="I104" s="8" t="s">
        <v>529</v>
      </c>
      <c r="J104" s="6">
        <v>64</v>
      </c>
      <c r="K104" s="9" t="s">
        <v>8</v>
      </c>
      <c r="L104" s="8">
        <v>15</v>
      </c>
      <c r="M104" s="8">
        <v>11</v>
      </c>
      <c r="N104" s="8">
        <v>20</v>
      </c>
      <c r="O104" s="8">
        <v>18</v>
      </c>
      <c r="P104" s="8"/>
      <c r="Q104" s="7"/>
      <c r="R104" s="5">
        <v>64</v>
      </c>
      <c r="T104" s="48">
        <v>149000</v>
      </c>
      <c r="U104" s="39">
        <v>110.39999999999999</v>
      </c>
      <c r="V104" s="41">
        <v>43.1</v>
      </c>
      <c r="W104" s="129">
        <v>17.209999999999997</v>
      </c>
    </row>
    <row r="105" spans="2:23">
      <c r="B105" s="9" t="s">
        <v>322</v>
      </c>
      <c r="C105" s="9" t="s">
        <v>317</v>
      </c>
      <c r="D105" s="9" t="s">
        <v>477</v>
      </c>
      <c r="E105" s="10" t="s">
        <v>530</v>
      </c>
      <c r="F105" s="8" t="s">
        <v>531</v>
      </c>
      <c r="G105" s="8" t="s">
        <v>356</v>
      </c>
      <c r="H105" s="8" t="e">
        <v>#VALUE!</v>
      </c>
      <c r="I105" s="8" t="s">
        <v>532</v>
      </c>
      <c r="J105" s="6">
        <v>68</v>
      </c>
      <c r="K105" s="9" t="s">
        <v>8</v>
      </c>
      <c r="L105" s="8">
        <v>15</v>
      </c>
      <c r="M105" s="8">
        <v>14</v>
      </c>
      <c r="N105" s="8">
        <v>20</v>
      </c>
      <c r="O105" s="8">
        <v>19</v>
      </c>
      <c r="P105" s="8"/>
      <c r="Q105" s="7"/>
      <c r="R105" s="5">
        <v>68</v>
      </c>
      <c r="T105" s="48">
        <v>119000</v>
      </c>
      <c r="U105" s="39">
        <v>88.199999999999989</v>
      </c>
      <c r="V105" s="41">
        <v>34.4</v>
      </c>
      <c r="W105" s="129">
        <v>13.879999999999999</v>
      </c>
    </row>
    <row r="106" spans="2:23">
      <c r="B106" s="9" t="s">
        <v>322</v>
      </c>
      <c r="C106" s="9" t="s">
        <v>317</v>
      </c>
      <c r="D106" s="9" t="s">
        <v>477</v>
      </c>
      <c r="E106" s="10" t="s">
        <v>530</v>
      </c>
      <c r="F106" s="8" t="s">
        <v>533</v>
      </c>
      <c r="G106" s="8" t="s">
        <v>82</v>
      </c>
      <c r="H106" s="8" t="e">
        <v>#VALUE!</v>
      </c>
      <c r="I106" s="8" t="s">
        <v>534</v>
      </c>
      <c r="J106" s="6">
        <v>70</v>
      </c>
      <c r="K106" s="9" t="s">
        <v>8</v>
      </c>
      <c r="L106" s="8">
        <v>15</v>
      </c>
      <c r="M106" s="8">
        <v>20</v>
      </c>
      <c r="N106" s="8">
        <v>20</v>
      </c>
      <c r="O106" s="8">
        <v>15</v>
      </c>
      <c r="P106" s="8"/>
      <c r="Q106" s="7"/>
      <c r="R106" s="5">
        <v>70</v>
      </c>
      <c r="T106" s="48">
        <v>89000</v>
      </c>
      <c r="U106" s="39">
        <v>66</v>
      </c>
      <c r="V106" s="41">
        <v>25.7</v>
      </c>
      <c r="W106" s="129">
        <v>10.55</v>
      </c>
    </row>
    <row r="107" spans="2:23">
      <c r="B107" s="9" t="s">
        <v>322</v>
      </c>
      <c r="C107" s="9" t="s">
        <v>317</v>
      </c>
      <c r="D107" s="9" t="s">
        <v>477</v>
      </c>
      <c r="E107" s="10" t="s">
        <v>535</v>
      </c>
      <c r="F107" s="8" t="s">
        <v>536</v>
      </c>
      <c r="G107" s="8" t="s">
        <v>82</v>
      </c>
      <c r="H107" s="8" t="e">
        <v>#VALUE!</v>
      </c>
      <c r="I107" s="8" t="s">
        <v>537</v>
      </c>
      <c r="J107" s="6">
        <v>64</v>
      </c>
      <c r="K107" s="9" t="s">
        <v>8</v>
      </c>
      <c r="L107" s="8">
        <v>13</v>
      </c>
      <c r="M107" s="8">
        <v>15</v>
      </c>
      <c r="N107" s="8">
        <v>16</v>
      </c>
      <c r="O107" s="8">
        <v>20</v>
      </c>
      <c r="P107" s="8"/>
      <c r="Q107" s="7"/>
      <c r="R107" s="5">
        <v>64</v>
      </c>
      <c r="T107" s="48">
        <v>179000</v>
      </c>
      <c r="U107" s="39">
        <v>132.6</v>
      </c>
      <c r="V107" s="41">
        <v>51.7</v>
      </c>
      <c r="W107" s="129">
        <v>20.539999999999996</v>
      </c>
    </row>
    <row r="108" spans="2:23">
      <c r="B108" s="9" t="s">
        <v>322</v>
      </c>
      <c r="C108" s="9" t="s">
        <v>317</v>
      </c>
      <c r="D108" s="9" t="s">
        <v>477</v>
      </c>
      <c r="E108" s="10" t="s">
        <v>535</v>
      </c>
      <c r="F108" s="8" t="s">
        <v>538</v>
      </c>
      <c r="G108" s="8" t="s">
        <v>98</v>
      </c>
      <c r="H108" s="8" t="e">
        <v>#VALUE!</v>
      </c>
      <c r="I108" s="8" t="s">
        <v>539</v>
      </c>
      <c r="J108" s="6">
        <v>70</v>
      </c>
      <c r="K108" s="9" t="s">
        <v>8</v>
      </c>
      <c r="L108" s="8">
        <v>15</v>
      </c>
      <c r="M108" s="8">
        <v>15</v>
      </c>
      <c r="N108" s="8">
        <v>20</v>
      </c>
      <c r="O108" s="8">
        <v>20</v>
      </c>
      <c r="P108" s="8"/>
      <c r="Q108" s="7"/>
      <c r="R108" s="5">
        <v>70</v>
      </c>
      <c r="T108" s="48">
        <v>179000</v>
      </c>
      <c r="U108" s="39">
        <v>132.6</v>
      </c>
      <c r="V108" s="41">
        <v>51.7</v>
      </c>
      <c r="W108" s="129">
        <v>20.539999999999996</v>
      </c>
    </row>
    <row r="109" spans="2:23">
      <c r="B109" s="9" t="s">
        <v>322</v>
      </c>
      <c r="C109" s="9" t="s">
        <v>317</v>
      </c>
      <c r="D109" s="9" t="s">
        <v>477</v>
      </c>
      <c r="E109" s="10" t="s">
        <v>535</v>
      </c>
      <c r="F109" s="8" t="s">
        <v>540</v>
      </c>
      <c r="G109" s="8" t="s">
        <v>231</v>
      </c>
      <c r="H109" s="8" t="e">
        <v>#VALUE!</v>
      </c>
      <c r="I109" s="8" t="s">
        <v>541</v>
      </c>
      <c r="J109" s="6">
        <v>68</v>
      </c>
      <c r="K109" s="9" t="s">
        <v>8</v>
      </c>
      <c r="L109" s="8">
        <v>15</v>
      </c>
      <c r="M109" s="8">
        <v>14</v>
      </c>
      <c r="N109" s="8">
        <v>20</v>
      </c>
      <c r="O109" s="8">
        <v>19</v>
      </c>
      <c r="P109" s="8"/>
      <c r="Q109" s="7"/>
      <c r="R109" s="5">
        <v>68</v>
      </c>
      <c r="T109" s="48">
        <v>279000</v>
      </c>
      <c r="U109" s="39">
        <v>206.7</v>
      </c>
      <c r="V109" s="41">
        <v>80.599999999999994</v>
      </c>
      <c r="W109" s="129">
        <v>31.654999999999994</v>
      </c>
    </row>
    <row r="110" spans="2:23">
      <c r="B110" s="9" t="s">
        <v>322</v>
      </c>
      <c r="C110" s="9" t="s">
        <v>317</v>
      </c>
      <c r="D110" s="9" t="s">
        <v>477</v>
      </c>
      <c r="E110" s="10" t="s">
        <v>535</v>
      </c>
      <c r="F110" s="8" t="s">
        <v>542</v>
      </c>
      <c r="G110" s="8" t="s">
        <v>376</v>
      </c>
      <c r="H110" s="8" t="e">
        <v>#VALUE!</v>
      </c>
      <c r="I110" s="8" t="s">
        <v>543</v>
      </c>
      <c r="J110" s="6">
        <v>68</v>
      </c>
      <c r="K110" s="9" t="s">
        <v>8</v>
      </c>
      <c r="L110" s="8">
        <v>15</v>
      </c>
      <c r="M110" s="8">
        <v>19</v>
      </c>
      <c r="N110" s="8">
        <v>19</v>
      </c>
      <c r="O110" s="8">
        <v>15</v>
      </c>
      <c r="P110" s="8"/>
      <c r="Q110" s="7"/>
      <c r="R110" s="5">
        <v>68</v>
      </c>
      <c r="T110" s="48">
        <v>219000</v>
      </c>
      <c r="U110" s="39">
        <v>162.29999999999998</v>
      </c>
      <c r="V110" s="41">
        <v>63.3</v>
      </c>
      <c r="W110" s="129">
        <v>24.994999999999994</v>
      </c>
    </row>
    <row r="111" spans="2:23">
      <c r="B111" s="9" t="s">
        <v>322</v>
      </c>
      <c r="C111" s="9" t="s">
        <v>317</v>
      </c>
      <c r="D111" s="9" t="s">
        <v>477</v>
      </c>
      <c r="E111" s="10" t="s">
        <v>535</v>
      </c>
      <c r="F111" s="8" t="s">
        <v>544</v>
      </c>
      <c r="G111" s="8" t="s">
        <v>405</v>
      </c>
      <c r="H111" s="8" t="e">
        <v>#VALUE!</v>
      </c>
      <c r="I111" s="8" t="s">
        <v>545</v>
      </c>
      <c r="J111" s="6">
        <v>70</v>
      </c>
      <c r="K111" s="9" t="s">
        <v>8</v>
      </c>
      <c r="L111" s="8">
        <v>15</v>
      </c>
      <c r="M111" s="8">
        <v>15</v>
      </c>
      <c r="N111" s="8">
        <v>20</v>
      </c>
      <c r="O111" s="8">
        <v>20</v>
      </c>
      <c r="P111" s="8"/>
      <c r="Q111" s="7"/>
      <c r="R111" s="5">
        <v>70</v>
      </c>
      <c r="T111" s="48">
        <v>279000</v>
      </c>
      <c r="U111" s="39">
        <v>206.7</v>
      </c>
      <c r="V111" s="41">
        <v>80.599999999999994</v>
      </c>
      <c r="W111" s="129">
        <v>31.654999999999994</v>
      </c>
    </row>
    <row r="112" spans="2:23">
      <c r="B112" s="9" t="s">
        <v>322</v>
      </c>
      <c r="C112" s="9" t="s">
        <v>317</v>
      </c>
      <c r="D112" s="9" t="s">
        <v>477</v>
      </c>
      <c r="E112" s="10" t="s">
        <v>535</v>
      </c>
      <c r="F112" s="8" t="s">
        <v>546</v>
      </c>
      <c r="G112" s="8" t="s">
        <v>82</v>
      </c>
      <c r="H112" s="8" t="e">
        <v>#VALUE!</v>
      </c>
      <c r="I112" s="8" t="s">
        <v>547</v>
      </c>
      <c r="J112" s="6">
        <v>68</v>
      </c>
      <c r="K112" s="9" t="s">
        <v>8</v>
      </c>
      <c r="L112" s="8">
        <v>15</v>
      </c>
      <c r="M112" s="8">
        <v>15</v>
      </c>
      <c r="N112" s="8">
        <v>19</v>
      </c>
      <c r="O112" s="8">
        <v>19</v>
      </c>
      <c r="P112" s="8"/>
      <c r="Q112" s="7"/>
      <c r="R112" s="5">
        <v>68</v>
      </c>
      <c r="T112" s="48">
        <v>199000</v>
      </c>
      <c r="U112" s="39">
        <v>147.5</v>
      </c>
      <c r="V112" s="41">
        <v>57.5</v>
      </c>
      <c r="W112" s="129">
        <v>22.774999999999999</v>
      </c>
    </row>
    <row r="113" spans="2:23">
      <c r="B113" s="9" t="s">
        <v>322</v>
      </c>
      <c r="C113" s="9" t="s">
        <v>317</v>
      </c>
      <c r="D113" s="9" t="s">
        <v>477</v>
      </c>
      <c r="E113" s="10" t="s">
        <v>357</v>
      </c>
      <c r="F113" s="8" t="s">
        <v>548</v>
      </c>
      <c r="G113" s="8" t="s">
        <v>405</v>
      </c>
      <c r="H113" s="8" t="e">
        <v>#VALUE!</v>
      </c>
      <c r="I113" s="8" t="s">
        <v>549</v>
      </c>
      <c r="J113" s="6">
        <v>70</v>
      </c>
      <c r="K113" s="9" t="s">
        <v>8</v>
      </c>
      <c r="L113" s="8">
        <v>15</v>
      </c>
      <c r="M113" s="8">
        <v>15</v>
      </c>
      <c r="N113" s="8">
        <v>20</v>
      </c>
      <c r="O113" s="8">
        <v>20</v>
      </c>
      <c r="P113" s="8"/>
      <c r="Q113" s="7"/>
      <c r="R113" s="5">
        <v>70</v>
      </c>
      <c r="T113" s="48">
        <v>49000</v>
      </c>
      <c r="U113" s="39">
        <v>36.300000000000004</v>
      </c>
      <c r="V113" s="41">
        <v>14.2</v>
      </c>
      <c r="W113" s="129">
        <v>6.0950000000000006</v>
      </c>
    </row>
    <row r="114" spans="2:23">
      <c r="B114" s="9" t="s">
        <v>322</v>
      </c>
      <c r="C114" s="9" t="s">
        <v>317</v>
      </c>
      <c r="D114" s="9" t="s">
        <v>477</v>
      </c>
      <c r="E114" s="10" t="s">
        <v>357</v>
      </c>
      <c r="F114" s="8" t="s">
        <v>550</v>
      </c>
      <c r="G114" s="8" t="s">
        <v>82</v>
      </c>
      <c r="H114" s="8" t="e">
        <v>#VALUE!</v>
      </c>
      <c r="I114" s="8" t="s">
        <v>551</v>
      </c>
      <c r="J114" s="6">
        <v>70</v>
      </c>
      <c r="K114" s="9" t="s">
        <v>8</v>
      </c>
      <c r="L114" s="8">
        <v>15</v>
      </c>
      <c r="M114" s="8">
        <v>15</v>
      </c>
      <c r="N114" s="8">
        <v>20</v>
      </c>
      <c r="O114" s="8">
        <v>20</v>
      </c>
      <c r="P114" s="8"/>
      <c r="Q114" s="7"/>
      <c r="R114" s="5">
        <v>70</v>
      </c>
      <c r="T114" s="48">
        <v>49000</v>
      </c>
      <c r="U114" s="39">
        <v>36.300000000000004</v>
      </c>
      <c r="V114" s="41">
        <v>14.2</v>
      </c>
      <c r="W114" s="129">
        <v>6.0950000000000006</v>
      </c>
    </row>
    <row r="115" spans="2:23">
      <c r="B115" s="9" t="s">
        <v>322</v>
      </c>
      <c r="C115" s="9" t="s">
        <v>317</v>
      </c>
      <c r="D115" s="9" t="s">
        <v>477</v>
      </c>
      <c r="E115" s="10" t="s">
        <v>357</v>
      </c>
      <c r="F115" s="8" t="s">
        <v>552</v>
      </c>
      <c r="G115" s="8" t="s">
        <v>85</v>
      </c>
      <c r="H115" s="8" t="e">
        <v>#VALUE!</v>
      </c>
      <c r="I115" s="8" t="s">
        <v>553</v>
      </c>
      <c r="J115" s="6">
        <v>69</v>
      </c>
      <c r="K115" s="9" t="s">
        <v>8</v>
      </c>
      <c r="L115" s="8">
        <v>15</v>
      </c>
      <c r="M115" s="8">
        <v>14</v>
      </c>
      <c r="N115" s="8">
        <v>20</v>
      </c>
      <c r="O115" s="8">
        <v>20</v>
      </c>
      <c r="P115" s="8"/>
      <c r="Q115" s="7"/>
      <c r="R115" s="5">
        <v>69</v>
      </c>
      <c r="T115" s="48">
        <v>49000</v>
      </c>
      <c r="U115" s="39">
        <v>36.300000000000004</v>
      </c>
      <c r="V115" s="41">
        <v>14.2</v>
      </c>
      <c r="W115" s="129">
        <v>6.0950000000000006</v>
      </c>
    </row>
    <row r="116" spans="2:23">
      <c r="B116" s="9" t="s">
        <v>322</v>
      </c>
      <c r="C116" s="9" t="s">
        <v>317</v>
      </c>
      <c r="D116" s="9" t="s">
        <v>477</v>
      </c>
      <c r="E116" s="10" t="s">
        <v>357</v>
      </c>
      <c r="F116" s="8" t="s">
        <v>554</v>
      </c>
      <c r="G116" s="8" t="s">
        <v>85</v>
      </c>
      <c r="H116" s="8" t="e">
        <v>#VALUE!</v>
      </c>
      <c r="I116" s="8" t="s">
        <v>555</v>
      </c>
      <c r="J116" s="6">
        <v>70</v>
      </c>
      <c r="K116" s="9" t="s">
        <v>8</v>
      </c>
      <c r="L116" s="8">
        <v>15</v>
      </c>
      <c r="M116" s="8">
        <v>20</v>
      </c>
      <c r="N116" s="8">
        <v>20</v>
      </c>
      <c r="O116" s="8">
        <v>15</v>
      </c>
      <c r="P116" s="8"/>
      <c r="Q116" s="7"/>
      <c r="R116" s="5">
        <v>70</v>
      </c>
      <c r="T116" s="48">
        <v>59000</v>
      </c>
      <c r="U116" s="39">
        <v>43.800000000000004</v>
      </c>
      <c r="V116" s="41">
        <v>17.100000000000001</v>
      </c>
      <c r="W116" s="129">
        <v>7.2200000000000006</v>
      </c>
    </row>
    <row r="117" spans="2:23">
      <c r="B117" s="9" t="s">
        <v>322</v>
      </c>
      <c r="C117" s="9" t="s">
        <v>317</v>
      </c>
      <c r="D117" s="9" t="s">
        <v>477</v>
      </c>
      <c r="E117" s="10" t="s">
        <v>357</v>
      </c>
      <c r="F117" s="8" t="s">
        <v>556</v>
      </c>
      <c r="G117" s="8" t="s">
        <v>98</v>
      </c>
      <c r="H117" s="8" t="e">
        <v>#VALUE!</v>
      </c>
      <c r="I117" s="8" t="s">
        <v>557</v>
      </c>
      <c r="J117" s="6">
        <v>70</v>
      </c>
      <c r="K117" s="9" t="s">
        <v>8</v>
      </c>
      <c r="L117" s="8">
        <v>15</v>
      </c>
      <c r="M117" s="8">
        <v>20</v>
      </c>
      <c r="N117" s="8">
        <v>20</v>
      </c>
      <c r="O117" s="8">
        <v>15</v>
      </c>
      <c r="P117" s="8"/>
      <c r="Q117" s="7"/>
      <c r="R117" s="5">
        <v>70</v>
      </c>
      <c r="T117" s="48">
        <v>59000</v>
      </c>
      <c r="U117" s="39">
        <v>43.800000000000004</v>
      </c>
      <c r="V117" s="41">
        <v>17.100000000000001</v>
      </c>
      <c r="W117" s="129">
        <v>7.2200000000000006</v>
      </c>
    </row>
    <row r="118" spans="2:23">
      <c r="B118" s="9" t="s">
        <v>322</v>
      </c>
      <c r="C118" s="9" t="s">
        <v>317</v>
      </c>
      <c r="D118" s="9" t="s">
        <v>477</v>
      </c>
      <c r="E118" s="10" t="s">
        <v>357</v>
      </c>
      <c r="F118" s="8" t="s">
        <v>558</v>
      </c>
      <c r="G118" s="8" t="s">
        <v>436</v>
      </c>
      <c r="H118" s="8" t="e">
        <v>#VALUE!</v>
      </c>
      <c r="I118" s="8" t="s">
        <v>559</v>
      </c>
      <c r="J118" s="6">
        <v>68</v>
      </c>
      <c r="K118" s="9" t="s">
        <v>8</v>
      </c>
      <c r="L118" s="8">
        <v>14</v>
      </c>
      <c r="M118" s="8">
        <v>20</v>
      </c>
      <c r="N118" s="8">
        <v>19</v>
      </c>
      <c r="O118" s="8">
        <v>15</v>
      </c>
      <c r="P118" s="8"/>
      <c r="Q118" s="7"/>
      <c r="R118" s="5">
        <v>68</v>
      </c>
      <c r="T118" s="48">
        <v>69000</v>
      </c>
      <c r="U118" s="39">
        <v>51.2</v>
      </c>
      <c r="V118" s="41">
        <v>20</v>
      </c>
      <c r="W118" s="129">
        <v>8.33</v>
      </c>
    </row>
    <row r="119" spans="2:23">
      <c r="B119" s="9" t="s">
        <v>322</v>
      </c>
      <c r="C119" s="9" t="s">
        <v>317</v>
      </c>
      <c r="D119" s="9" t="s">
        <v>477</v>
      </c>
      <c r="E119" s="10" t="s">
        <v>357</v>
      </c>
      <c r="F119" s="8" t="s">
        <v>560</v>
      </c>
      <c r="G119" s="8" t="s">
        <v>436</v>
      </c>
      <c r="H119" s="8" t="e">
        <v>#VALUE!</v>
      </c>
      <c r="I119" s="8" t="s">
        <v>561</v>
      </c>
      <c r="J119" s="6">
        <v>66</v>
      </c>
      <c r="K119" s="9" t="s">
        <v>8</v>
      </c>
      <c r="L119" s="8">
        <v>13</v>
      </c>
      <c r="M119" s="8">
        <v>20</v>
      </c>
      <c r="N119" s="8">
        <v>18</v>
      </c>
      <c r="O119" s="8">
        <v>15</v>
      </c>
      <c r="P119" s="8"/>
      <c r="Q119" s="7"/>
      <c r="R119" s="5">
        <v>66</v>
      </c>
      <c r="T119" s="48">
        <v>69000</v>
      </c>
      <c r="U119" s="39">
        <v>51.2</v>
      </c>
      <c r="V119" s="41">
        <v>20</v>
      </c>
      <c r="W119" s="129">
        <v>8.33</v>
      </c>
    </row>
    <row r="120" spans="2:23">
      <c r="B120" s="9" t="s">
        <v>322</v>
      </c>
      <c r="C120" s="9" t="s">
        <v>317</v>
      </c>
      <c r="D120" s="9" t="s">
        <v>477</v>
      </c>
      <c r="E120" s="10" t="s">
        <v>357</v>
      </c>
      <c r="F120" s="8" t="s">
        <v>562</v>
      </c>
      <c r="G120" s="8" t="s">
        <v>85</v>
      </c>
      <c r="H120" s="8" t="e">
        <v>#VALUE!</v>
      </c>
      <c r="I120" s="8" t="s">
        <v>563</v>
      </c>
      <c r="J120" s="6">
        <v>68</v>
      </c>
      <c r="K120" s="9" t="s">
        <v>8</v>
      </c>
      <c r="L120" s="8">
        <v>15</v>
      </c>
      <c r="M120" s="8">
        <v>19</v>
      </c>
      <c r="N120" s="8">
        <v>20</v>
      </c>
      <c r="O120" s="8">
        <v>14</v>
      </c>
      <c r="P120" s="8"/>
      <c r="Q120" s="7"/>
      <c r="R120" s="5">
        <v>68</v>
      </c>
      <c r="T120" s="48">
        <v>69000</v>
      </c>
      <c r="U120" s="39">
        <v>51.2</v>
      </c>
      <c r="V120" s="41">
        <v>20</v>
      </c>
      <c r="W120" s="129">
        <v>8.33</v>
      </c>
    </row>
    <row r="121" spans="2:23">
      <c r="B121" s="9" t="s">
        <v>322</v>
      </c>
      <c r="C121" s="9" t="s">
        <v>317</v>
      </c>
      <c r="D121" s="9" t="s">
        <v>477</v>
      </c>
      <c r="E121" s="10" t="s">
        <v>357</v>
      </c>
      <c r="F121" s="8" t="s">
        <v>564</v>
      </c>
      <c r="G121" s="8" t="s">
        <v>98</v>
      </c>
      <c r="H121" s="8" t="e">
        <v>#VALUE!</v>
      </c>
      <c r="I121" s="8" t="s">
        <v>565</v>
      </c>
      <c r="J121" s="6">
        <v>67</v>
      </c>
      <c r="K121" s="9" t="s">
        <v>8</v>
      </c>
      <c r="L121" s="8">
        <v>15</v>
      </c>
      <c r="M121" s="8">
        <v>20</v>
      </c>
      <c r="N121" s="8">
        <v>19</v>
      </c>
      <c r="O121" s="8">
        <v>13</v>
      </c>
      <c r="P121" s="8"/>
      <c r="Q121" s="7"/>
      <c r="R121" s="5">
        <v>67</v>
      </c>
      <c r="T121" s="48">
        <v>69000</v>
      </c>
      <c r="U121" s="39">
        <v>51.2</v>
      </c>
      <c r="V121" s="41">
        <v>20</v>
      </c>
      <c r="W121" s="129">
        <v>8.33</v>
      </c>
    </row>
    <row r="122" spans="2:23">
      <c r="B122" s="9" t="s">
        <v>322</v>
      </c>
      <c r="C122" s="9" t="s">
        <v>317</v>
      </c>
      <c r="D122" s="9" t="s">
        <v>477</v>
      </c>
      <c r="E122" s="10" t="s">
        <v>357</v>
      </c>
      <c r="F122" s="8" t="s">
        <v>566</v>
      </c>
      <c r="G122" s="8" t="s">
        <v>405</v>
      </c>
      <c r="H122" s="8" t="e">
        <v>#VALUE!</v>
      </c>
      <c r="I122" s="8" t="s">
        <v>567</v>
      </c>
      <c r="J122" s="6">
        <v>67</v>
      </c>
      <c r="K122" s="9" t="s">
        <v>8</v>
      </c>
      <c r="L122" s="8">
        <v>15</v>
      </c>
      <c r="M122" s="8">
        <v>20</v>
      </c>
      <c r="N122" s="8">
        <v>19</v>
      </c>
      <c r="O122" s="8">
        <v>13</v>
      </c>
      <c r="P122" s="8"/>
      <c r="Q122" s="7"/>
      <c r="R122" s="5">
        <v>67</v>
      </c>
      <c r="T122" s="48">
        <v>79000</v>
      </c>
      <c r="U122" s="39">
        <v>58.6</v>
      </c>
      <c r="V122" s="41">
        <v>22.9</v>
      </c>
      <c r="W122" s="129">
        <v>9.44</v>
      </c>
    </row>
    <row r="123" spans="2:23">
      <c r="B123" s="9" t="s">
        <v>322</v>
      </c>
      <c r="C123" s="9" t="s">
        <v>317</v>
      </c>
      <c r="D123" s="9" t="s">
        <v>477</v>
      </c>
      <c r="E123" s="10" t="s">
        <v>357</v>
      </c>
      <c r="F123" s="8" t="s">
        <v>568</v>
      </c>
      <c r="G123" s="8" t="s">
        <v>436</v>
      </c>
      <c r="H123" s="8" t="e">
        <v>#VALUE!</v>
      </c>
      <c r="I123" s="8" t="s">
        <v>569</v>
      </c>
      <c r="J123" s="6">
        <v>68</v>
      </c>
      <c r="K123" s="9" t="s">
        <v>8</v>
      </c>
      <c r="L123" s="8">
        <v>13</v>
      </c>
      <c r="M123" s="8">
        <v>20</v>
      </c>
      <c r="N123" s="8">
        <v>20</v>
      </c>
      <c r="O123" s="8">
        <v>15</v>
      </c>
      <c r="P123" s="8"/>
      <c r="Q123" s="7"/>
      <c r="R123" s="5">
        <v>68</v>
      </c>
      <c r="T123" s="48">
        <v>79000</v>
      </c>
      <c r="U123" s="39">
        <v>58.6</v>
      </c>
      <c r="V123" s="41">
        <v>22.9</v>
      </c>
      <c r="W123" s="129">
        <v>9.44</v>
      </c>
    </row>
    <row r="124" spans="2:23">
      <c r="B124" s="9" t="s">
        <v>322</v>
      </c>
      <c r="C124" s="9" t="s">
        <v>317</v>
      </c>
      <c r="D124" s="9" t="s">
        <v>477</v>
      </c>
      <c r="E124" s="10" t="s">
        <v>357</v>
      </c>
      <c r="F124" s="8" t="s">
        <v>570</v>
      </c>
      <c r="G124" s="8" t="s">
        <v>436</v>
      </c>
      <c r="H124" s="8" t="e">
        <v>#VALUE!</v>
      </c>
      <c r="I124" s="8" t="s">
        <v>571</v>
      </c>
      <c r="J124" s="6">
        <v>64</v>
      </c>
      <c r="K124" s="9" t="s">
        <v>8</v>
      </c>
      <c r="L124" s="8">
        <v>13</v>
      </c>
      <c r="M124" s="8">
        <v>20</v>
      </c>
      <c r="N124" s="8">
        <v>18</v>
      </c>
      <c r="O124" s="8">
        <v>13</v>
      </c>
      <c r="P124" s="8"/>
      <c r="Q124" s="7"/>
      <c r="R124" s="5">
        <v>64</v>
      </c>
      <c r="T124" s="48">
        <v>49000</v>
      </c>
      <c r="U124" s="39">
        <v>36.300000000000004</v>
      </c>
      <c r="V124" s="41">
        <v>14.2</v>
      </c>
      <c r="W124" s="129">
        <v>6.0950000000000006</v>
      </c>
    </row>
    <row r="125" spans="2:23">
      <c r="B125" s="9" t="s">
        <v>322</v>
      </c>
      <c r="C125" s="9" t="s">
        <v>317</v>
      </c>
      <c r="D125" s="9" t="s">
        <v>477</v>
      </c>
      <c r="E125" s="10" t="s">
        <v>357</v>
      </c>
      <c r="F125" s="8" t="s">
        <v>572</v>
      </c>
      <c r="G125" s="8" t="s">
        <v>436</v>
      </c>
      <c r="H125" s="8" t="e">
        <v>#VALUE!</v>
      </c>
      <c r="I125" s="8" t="s">
        <v>573</v>
      </c>
      <c r="J125" s="6">
        <v>69</v>
      </c>
      <c r="K125" s="9" t="s">
        <v>8</v>
      </c>
      <c r="L125" s="8">
        <v>15</v>
      </c>
      <c r="M125" s="8">
        <v>20</v>
      </c>
      <c r="N125" s="8">
        <v>19</v>
      </c>
      <c r="O125" s="8">
        <v>15</v>
      </c>
      <c r="P125" s="8"/>
      <c r="Q125" s="7"/>
      <c r="R125" s="5">
        <v>69</v>
      </c>
      <c r="T125" s="48">
        <v>59000</v>
      </c>
      <c r="U125" s="39">
        <v>43.800000000000004</v>
      </c>
      <c r="V125" s="41">
        <v>17.100000000000001</v>
      </c>
      <c r="W125" s="129">
        <v>7.2200000000000006</v>
      </c>
    </row>
    <row r="126" spans="2:23">
      <c r="B126" s="9" t="s">
        <v>322</v>
      </c>
      <c r="C126" s="9" t="s">
        <v>317</v>
      </c>
      <c r="D126" s="9" t="s">
        <v>477</v>
      </c>
      <c r="E126" s="10" t="s">
        <v>357</v>
      </c>
      <c r="F126" s="8" t="s">
        <v>574</v>
      </c>
      <c r="G126" s="8" t="s">
        <v>82</v>
      </c>
      <c r="H126" s="8" t="e">
        <v>#VALUE!</v>
      </c>
      <c r="I126" s="8" t="s">
        <v>575</v>
      </c>
      <c r="J126" s="6">
        <v>70</v>
      </c>
      <c r="K126" s="9" t="s">
        <v>8</v>
      </c>
      <c r="L126" s="8">
        <v>15</v>
      </c>
      <c r="M126" s="8">
        <v>15</v>
      </c>
      <c r="N126" s="8">
        <v>20</v>
      </c>
      <c r="O126" s="8">
        <v>20</v>
      </c>
      <c r="P126" s="8"/>
      <c r="Q126" s="7"/>
      <c r="R126" s="5">
        <v>70</v>
      </c>
      <c r="T126" s="48">
        <v>69000</v>
      </c>
      <c r="U126" s="39">
        <v>51.2</v>
      </c>
      <c r="V126" s="41">
        <v>20</v>
      </c>
      <c r="W126" s="129">
        <v>8.33</v>
      </c>
    </row>
    <row r="127" spans="2:23">
      <c r="B127" s="9" t="s">
        <v>322</v>
      </c>
      <c r="C127" s="9" t="s">
        <v>317</v>
      </c>
      <c r="D127" s="9" t="s">
        <v>477</v>
      </c>
      <c r="E127" s="10" t="s">
        <v>357</v>
      </c>
      <c r="F127" s="8" t="s">
        <v>576</v>
      </c>
      <c r="G127" s="8" t="s">
        <v>85</v>
      </c>
      <c r="H127" s="8" t="e">
        <v>#VALUE!</v>
      </c>
      <c r="I127" s="8" t="s">
        <v>577</v>
      </c>
      <c r="J127" s="6">
        <v>70</v>
      </c>
      <c r="K127" s="9" t="s">
        <v>8</v>
      </c>
      <c r="L127" s="8">
        <v>15</v>
      </c>
      <c r="M127" s="8">
        <v>15</v>
      </c>
      <c r="N127" s="8">
        <v>20</v>
      </c>
      <c r="O127" s="8">
        <v>20</v>
      </c>
      <c r="P127" s="8"/>
      <c r="Q127" s="7"/>
      <c r="R127" s="5">
        <v>70</v>
      </c>
      <c r="T127" s="48">
        <v>49000</v>
      </c>
      <c r="U127" s="39">
        <v>36.300000000000004</v>
      </c>
      <c r="V127" s="41">
        <v>14.2</v>
      </c>
      <c r="W127" s="129">
        <v>6.0950000000000006</v>
      </c>
    </row>
    <row r="128" spans="2:23">
      <c r="B128" s="9" t="s">
        <v>322</v>
      </c>
      <c r="C128" s="9" t="s">
        <v>317</v>
      </c>
      <c r="D128" s="9" t="s">
        <v>477</v>
      </c>
      <c r="E128" s="10" t="s">
        <v>357</v>
      </c>
      <c r="F128" s="8" t="s">
        <v>578</v>
      </c>
      <c r="G128" s="8" t="s">
        <v>85</v>
      </c>
      <c r="H128" s="8" t="e">
        <v>#VALUE!</v>
      </c>
      <c r="I128" s="8" t="s">
        <v>579</v>
      </c>
      <c r="J128" s="6">
        <v>68</v>
      </c>
      <c r="K128" s="9" t="s">
        <v>8</v>
      </c>
      <c r="L128" s="8">
        <v>14</v>
      </c>
      <c r="M128" s="8">
        <v>20</v>
      </c>
      <c r="N128" s="8">
        <v>20</v>
      </c>
      <c r="O128" s="8">
        <v>14</v>
      </c>
      <c r="P128" s="8"/>
      <c r="Q128" s="7"/>
      <c r="R128" s="5">
        <v>68</v>
      </c>
      <c r="T128" s="48">
        <v>59000</v>
      </c>
      <c r="U128" s="39">
        <v>43.800000000000004</v>
      </c>
      <c r="V128" s="41">
        <v>17.100000000000001</v>
      </c>
      <c r="W128" s="129">
        <v>7.2200000000000006</v>
      </c>
    </row>
    <row r="129" spans="2:23">
      <c r="B129" s="9" t="s">
        <v>322</v>
      </c>
      <c r="C129" s="9" t="s">
        <v>317</v>
      </c>
      <c r="D129" s="9" t="s">
        <v>477</v>
      </c>
      <c r="E129" s="10" t="s">
        <v>357</v>
      </c>
      <c r="F129" s="8" t="s">
        <v>580</v>
      </c>
      <c r="G129" s="8" t="s">
        <v>318</v>
      </c>
      <c r="H129" s="8" t="e">
        <v>#VALUE!</v>
      </c>
      <c r="I129" s="8" t="s">
        <v>581</v>
      </c>
      <c r="J129" s="6">
        <v>69</v>
      </c>
      <c r="K129" s="9" t="s">
        <v>8</v>
      </c>
      <c r="L129" s="8">
        <v>15</v>
      </c>
      <c r="M129" s="8">
        <v>20</v>
      </c>
      <c r="N129" s="8">
        <v>19</v>
      </c>
      <c r="O129" s="8">
        <v>15</v>
      </c>
      <c r="P129" s="8"/>
      <c r="Q129" s="7"/>
      <c r="R129" s="5">
        <v>69</v>
      </c>
      <c r="T129" s="48">
        <v>59000</v>
      </c>
      <c r="U129" s="39">
        <v>43.800000000000004</v>
      </c>
      <c r="V129" s="41">
        <v>17.100000000000001</v>
      </c>
      <c r="W129" s="129">
        <v>7.2200000000000006</v>
      </c>
    </row>
    <row r="130" spans="2:23">
      <c r="B130" s="9" t="s">
        <v>322</v>
      </c>
      <c r="C130" s="9" t="s">
        <v>317</v>
      </c>
      <c r="D130" s="9" t="s">
        <v>477</v>
      </c>
      <c r="E130" s="10" t="s">
        <v>357</v>
      </c>
      <c r="F130" s="8" t="s">
        <v>582</v>
      </c>
      <c r="G130" s="8" t="s">
        <v>231</v>
      </c>
      <c r="H130" s="8" t="e">
        <v>#VALUE!</v>
      </c>
      <c r="I130" s="8" t="s">
        <v>583</v>
      </c>
      <c r="J130" s="6">
        <v>69</v>
      </c>
      <c r="K130" s="9" t="s">
        <v>8</v>
      </c>
      <c r="L130" s="8">
        <v>14</v>
      </c>
      <c r="M130" s="8">
        <v>20</v>
      </c>
      <c r="N130" s="8">
        <v>20</v>
      </c>
      <c r="O130" s="8">
        <v>15</v>
      </c>
      <c r="P130" s="8"/>
      <c r="Q130" s="7"/>
      <c r="R130" s="5">
        <v>69</v>
      </c>
      <c r="T130" s="48">
        <v>59000</v>
      </c>
      <c r="U130" s="39">
        <v>43.800000000000004</v>
      </c>
      <c r="V130" s="41">
        <v>17.100000000000001</v>
      </c>
      <c r="W130" s="129">
        <v>7.2200000000000006</v>
      </c>
    </row>
    <row r="131" spans="2:23" ht="45">
      <c r="B131" s="9" t="s">
        <v>322</v>
      </c>
      <c r="C131" s="9" t="s">
        <v>317</v>
      </c>
      <c r="D131" s="9" t="s">
        <v>477</v>
      </c>
      <c r="E131" s="10" t="s">
        <v>584</v>
      </c>
      <c r="F131" s="8" t="s">
        <v>585</v>
      </c>
      <c r="G131" s="8" t="s">
        <v>436</v>
      </c>
      <c r="H131" s="8" t="e">
        <v>#VALUE!</v>
      </c>
      <c r="I131" s="8" t="s">
        <v>586</v>
      </c>
      <c r="J131" s="6">
        <v>69</v>
      </c>
      <c r="K131" s="9" t="s">
        <v>8</v>
      </c>
      <c r="L131" s="8">
        <v>14</v>
      </c>
      <c r="M131" s="8">
        <v>20</v>
      </c>
      <c r="N131" s="8">
        <v>20</v>
      </c>
      <c r="O131" s="8">
        <v>15</v>
      </c>
      <c r="P131" s="8"/>
      <c r="Q131" s="7"/>
      <c r="R131" s="5">
        <v>69</v>
      </c>
      <c r="T131" s="48">
        <v>129000</v>
      </c>
      <c r="U131" s="39">
        <v>95.6</v>
      </c>
      <c r="V131" s="41">
        <v>37.299999999999997</v>
      </c>
      <c r="W131" s="129">
        <v>14.989999999999998</v>
      </c>
    </row>
    <row r="132" spans="2:23" ht="45">
      <c r="B132" s="9" t="s">
        <v>322</v>
      </c>
      <c r="C132" s="9" t="s">
        <v>317</v>
      </c>
      <c r="D132" s="9" t="s">
        <v>477</v>
      </c>
      <c r="E132" s="10" t="s">
        <v>584</v>
      </c>
      <c r="F132" s="8" t="s">
        <v>587</v>
      </c>
      <c r="G132" s="8" t="s">
        <v>436</v>
      </c>
      <c r="H132" s="8" t="e">
        <v>#VALUE!</v>
      </c>
      <c r="I132" s="8" t="s">
        <v>588</v>
      </c>
      <c r="J132" s="6">
        <v>68</v>
      </c>
      <c r="K132" s="9" t="s">
        <v>8</v>
      </c>
      <c r="L132" s="8">
        <v>15</v>
      </c>
      <c r="M132" s="8">
        <v>18</v>
      </c>
      <c r="N132" s="8">
        <v>20</v>
      </c>
      <c r="O132" s="8">
        <v>15</v>
      </c>
      <c r="P132" s="8"/>
      <c r="Q132" s="7"/>
      <c r="R132" s="5">
        <v>68</v>
      </c>
      <c r="T132" s="48">
        <v>129000</v>
      </c>
      <c r="U132" s="39">
        <v>95.6</v>
      </c>
      <c r="V132" s="41">
        <v>37.299999999999997</v>
      </c>
      <c r="W132" s="129">
        <v>14.989999999999998</v>
      </c>
    </row>
    <row r="133" spans="2:23" ht="45">
      <c r="B133" s="9" t="s">
        <v>322</v>
      </c>
      <c r="C133" s="9" t="s">
        <v>317</v>
      </c>
      <c r="D133" s="9" t="s">
        <v>477</v>
      </c>
      <c r="E133" s="10" t="s">
        <v>584</v>
      </c>
      <c r="F133" s="8" t="s">
        <v>589</v>
      </c>
      <c r="G133" s="8" t="s">
        <v>405</v>
      </c>
      <c r="H133" s="8" t="e">
        <v>#VALUE!</v>
      </c>
      <c r="I133" s="8" t="s">
        <v>590</v>
      </c>
      <c r="J133" s="6">
        <v>70</v>
      </c>
      <c r="K133" s="9" t="s">
        <v>8</v>
      </c>
      <c r="L133" s="8">
        <v>15</v>
      </c>
      <c r="M133" s="8">
        <v>20</v>
      </c>
      <c r="N133" s="8">
        <v>20</v>
      </c>
      <c r="O133" s="8">
        <v>15</v>
      </c>
      <c r="P133" s="8"/>
      <c r="Q133" s="7"/>
      <c r="R133" s="5">
        <v>70</v>
      </c>
      <c r="T133" s="48">
        <v>109000</v>
      </c>
      <c r="U133" s="39">
        <v>80.8</v>
      </c>
      <c r="V133" s="41">
        <v>31.5</v>
      </c>
      <c r="W133" s="129">
        <v>12.77</v>
      </c>
    </row>
    <row r="134" spans="2:23" ht="45">
      <c r="B134" s="9" t="s">
        <v>322</v>
      </c>
      <c r="C134" s="9" t="s">
        <v>317</v>
      </c>
      <c r="D134" s="9" t="s">
        <v>477</v>
      </c>
      <c r="E134" s="10" t="s">
        <v>584</v>
      </c>
      <c r="F134" s="8" t="s">
        <v>591</v>
      </c>
      <c r="G134" s="8" t="s">
        <v>85</v>
      </c>
      <c r="H134" s="8" t="e">
        <v>#VALUE!</v>
      </c>
      <c r="I134" s="8" t="s">
        <v>592</v>
      </c>
      <c r="J134" s="6">
        <v>70</v>
      </c>
      <c r="K134" s="9" t="s">
        <v>8</v>
      </c>
      <c r="L134" s="8">
        <v>15</v>
      </c>
      <c r="M134" s="8">
        <v>20</v>
      </c>
      <c r="N134" s="8">
        <v>20</v>
      </c>
      <c r="O134" s="8">
        <v>15</v>
      </c>
      <c r="P134" s="8"/>
      <c r="Q134" s="7"/>
      <c r="R134" s="5">
        <v>70</v>
      </c>
      <c r="T134" s="48">
        <v>109000</v>
      </c>
      <c r="U134" s="39">
        <v>80.8</v>
      </c>
      <c r="V134" s="41">
        <v>31.5</v>
      </c>
      <c r="W134" s="129">
        <v>12.77</v>
      </c>
    </row>
    <row r="135" spans="2:23" ht="45">
      <c r="B135" s="9" t="s">
        <v>322</v>
      </c>
      <c r="C135" s="9" t="s">
        <v>317</v>
      </c>
      <c r="D135" s="9" t="s">
        <v>477</v>
      </c>
      <c r="E135" s="10" t="s">
        <v>584</v>
      </c>
      <c r="F135" s="8" t="s">
        <v>593</v>
      </c>
      <c r="G135" s="8" t="s">
        <v>82</v>
      </c>
      <c r="H135" s="8" t="e">
        <v>#VALUE!</v>
      </c>
      <c r="I135" s="8" t="s">
        <v>594</v>
      </c>
      <c r="J135" s="6">
        <v>69</v>
      </c>
      <c r="K135" s="9" t="s">
        <v>8</v>
      </c>
      <c r="L135" s="8">
        <v>14</v>
      </c>
      <c r="M135" s="8">
        <v>20</v>
      </c>
      <c r="N135" s="8">
        <v>20</v>
      </c>
      <c r="O135" s="8">
        <v>15</v>
      </c>
      <c r="P135" s="8"/>
      <c r="Q135" s="7"/>
      <c r="R135" s="5">
        <v>69</v>
      </c>
      <c r="T135" s="48">
        <v>109000</v>
      </c>
      <c r="U135" s="39">
        <v>80.8</v>
      </c>
      <c r="V135" s="41">
        <v>31.5</v>
      </c>
      <c r="W135" s="129">
        <v>12.77</v>
      </c>
    </row>
    <row r="136" spans="2:23" ht="45">
      <c r="B136" s="9" t="s">
        <v>322</v>
      </c>
      <c r="C136" s="9" t="s">
        <v>317</v>
      </c>
      <c r="D136" s="9" t="s">
        <v>477</v>
      </c>
      <c r="E136" s="10" t="s">
        <v>584</v>
      </c>
      <c r="F136" s="8" t="s">
        <v>595</v>
      </c>
      <c r="G136" s="8" t="s">
        <v>405</v>
      </c>
      <c r="H136" s="8" t="e">
        <v>#VALUE!</v>
      </c>
      <c r="I136" s="8" t="s">
        <v>596</v>
      </c>
      <c r="J136" s="6">
        <v>70</v>
      </c>
      <c r="K136" s="9" t="s">
        <v>8</v>
      </c>
      <c r="L136" s="8">
        <v>15</v>
      </c>
      <c r="M136" s="8">
        <v>20</v>
      </c>
      <c r="N136" s="8">
        <v>20</v>
      </c>
      <c r="O136" s="8">
        <v>15</v>
      </c>
      <c r="P136" s="8"/>
      <c r="Q136" s="7"/>
      <c r="R136" s="5">
        <v>70</v>
      </c>
      <c r="T136" s="48">
        <v>119000</v>
      </c>
      <c r="U136" s="39">
        <v>88.199999999999989</v>
      </c>
      <c r="V136" s="41">
        <v>34.4</v>
      </c>
      <c r="W136" s="129">
        <v>13.879999999999999</v>
      </c>
    </row>
    <row r="137" spans="2:23" ht="45">
      <c r="B137" s="9" t="s">
        <v>322</v>
      </c>
      <c r="C137" s="9" t="s">
        <v>317</v>
      </c>
      <c r="D137" s="9" t="s">
        <v>477</v>
      </c>
      <c r="E137" s="10" t="s">
        <v>584</v>
      </c>
      <c r="F137" s="8" t="s">
        <v>597</v>
      </c>
      <c r="G137" s="8" t="s">
        <v>90</v>
      </c>
      <c r="H137" s="8" t="e">
        <v>#VALUE!</v>
      </c>
      <c r="I137" s="8" t="s">
        <v>598</v>
      </c>
      <c r="J137" s="6">
        <v>68</v>
      </c>
      <c r="K137" s="9" t="s">
        <v>8</v>
      </c>
      <c r="L137" s="8">
        <v>15</v>
      </c>
      <c r="M137" s="8">
        <v>19</v>
      </c>
      <c r="N137" s="8">
        <v>19</v>
      </c>
      <c r="O137" s="8">
        <v>15</v>
      </c>
      <c r="P137" s="8"/>
      <c r="Q137" s="7"/>
      <c r="R137" s="5">
        <v>68</v>
      </c>
      <c r="T137" s="48">
        <v>119000</v>
      </c>
      <c r="U137" s="39">
        <v>88.199999999999989</v>
      </c>
      <c r="V137" s="41">
        <v>34.4</v>
      </c>
      <c r="W137" s="129">
        <v>13.879999999999999</v>
      </c>
    </row>
    <row r="138" spans="2:23" ht="45">
      <c r="B138" s="9" t="s">
        <v>322</v>
      </c>
      <c r="C138" s="9" t="s">
        <v>317</v>
      </c>
      <c r="D138" s="9" t="s">
        <v>477</v>
      </c>
      <c r="E138" s="10" t="s">
        <v>584</v>
      </c>
      <c r="F138" s="8" t="s">
        <v>599</v>
      </c>
      <c r="G138" s="8" t="s">
        <v>90</v>
      </c>
      <c r="H138" s="8" t="e">
        <v>#VALUE!</v>
      </c>
      <c r="I138" s="8" t="s">
        <v>600</v>
      </c>
      <c r="J138" s="6">
        <v>70</v>
      </c>
      <c r="K138" s="9" t="s">
        <v>8</v>
      </c>
      <c r="L138" s="8">
        <v>15</v>
      </c>
      <c r="M138" s="8">
        <v>20</v>
      </c>
      <c r="N138" s="8">
        <v>20</v>
      </c>
      <c r="O138" s="8">
        <v>15</v>
      </c>
      <c r="P138" s="8"/>
      <c r="Q138" s="7"/>
      <c r="R138" s="5">
        <v>70</v>
      </c>
      <c r="T138" s="48">
        <v>119000</v>
      </c>
      <c r="U138" s="39">
        <v>88.199999999999989</v>
      </c>
      <c r="V138" s="41">
        <v>34.4</v>
      </c>
      <c r="W138" s="129">
        <v>13.879999999999999</v>
      </c>
    </row>
    <row r="139" spans="2:23" ht="45">
      <c r="B139" s="9" t="s">
        <v>322</v>
      </c>
      <c r="C139" s="9" t="s">
        <v>317</v>
      </c>
      <c r="D139" s="9" t="s">
        <v>477</v>
      </c>
      <c r="E139" s="10" t="s">
        <v>584</v>
      </c>
      <c r="F139" s="8" t="s">
        <v>601</v>
      </c>
      <c r="G139" s="8" t="s">
        <v>436</v>
      </c>
      <c r="H139" s="8" t="e">
        <v>#VALUE!</v>
      </c>
      <c r="I139" s="8" t="s">
        <v>602</v>
      </c>
      <c r="J139" s="6">
        <v>70</v>
      </c>
      <c r="K139" s="9" t="s">
        <v>8</v>
      </c>
      <c r="L139" s="8">
        <v>15</v>
      </c>
      <c r="M139" s="8">
        <v>20</v>
      </c>
      <c r="N139" s="8">
        <v>20</v>
      </c>
      <c r="O139" s="8">
        <v>15</v>
      </c>
      <c r="P139" s="8"/>
      <c r="Q139" s="7"/>
      <c r="R139" s="5">
        <v>70</v>
      </c>
      <c r="T139" s="48">
        <v>119000</v>
      </c>
      <c r="U139" s="39">
        <v>88.199999999999989</v>
      </c>
      <c r="V139" s="41">
        <v>34.4</v>
      </c>
      <c r="W139" s="129">
        <v>13.879999999999999</v>
      </c>
    </row>
    <row r="140" spans="2:23" ht="45">
      <c r="B140" s="9" t="s">
        <v>322</v>
      </c>
      <c r="C140" s="9" t="s">
        <v>317</v>
      </c>
      <c r="D140" s="9" t="s">
        <v>477</v>
      </c>
      <c r="E140" s="10" t="s">
        <v>584</v>
      </c>
      <c r="F140" s="8" t="s">
        <v>603</v>
      </c>
      <c r="G140" s="8" t="s">
        <v>436</v>
      </c>
      <c r="H140" s="8" t="e">
        <v>#VALUE!</v>
      </c>
      <c r="I140" s="8" t="s">
        <v>604</v>
      </c>
      <c r="J140" s="6">
        <v>70</v>
      </c>
      <c r="K140" s="9" t="s">
        <v>8</v>
      </c>
      <c r="L140" s="8">
        <v>15</v>
      </c>
      <c r="M140" s="8">
        <v>20</v>
      </c>
      <c r="N140" s="8">
        <v>20</v>
      </c>
      <c r="O140" s="8">
        <v>15</v>
      </c>
      <c r="P140" s="8"/>
      <c r="Q140" s="7"/>
      <c r="R140" s="5">
        <v>70</v>
      </c>
      <c r="T140" s="48">
        <v>119000</v>
      </c>
      <c r="U140" s="39">
        <v>88.199999999999989</v>
      </c>
      <c r="V140" s="41">
        <v>34.4</v>
      </c>
      <c r="W140" s="129">
        <v>13.879999999999999</v>
      </c>
    </row>
    <row r="141" spans="2:23" ht="45">
      <c r="B141" s="9" t="s">
        <v>322</v>
      </c>
      <c r="C141" s="9" t="s">
        <v>317</v>
      </c>
      <c r="D141" s="9" t="s">
        <v>477</v>
      </c>
      <c r="E141" s="10" t="s">
        <v>584</v>
      </c>
      <c r="F141" s="8" t="s">
        <v>605</v>
      </c>
      <c r="G141" s="8" t="s">
        <v>90</v>
      </c>
      <c r="H141" s="8" t="e">
        <v>#VALUE!</v>
      </c>
      <c r="I141" s="8" t="s">
        <v>606</v>
      </c>
      <c r="J141" s="6">
        <v>70</v>
      </c>
      <c r="K141" s="9" t="s">
        <v>8</v>
      </c>
      <c r="L141" s="8">
        <v>15</v>
      </c>
      <c r="M141" s="8">
        <v>20</v>
      </c>
      <c r="N141" s="8">
        <v>20</v>
      </c>
      <c r="O141" s="8">
        <v>15</v>
      </c>
      <c r="P141" s="8"/>
      <c r="Q141" s="7"/>
      <c r="R141" s="5">
        <v>70</v>
      </c>
      <c r="T141" s="48">
        <v>109000</v>
      </c>
      <c r="U141" s="39">
        <v>80.8</v>
      </c>
      <c r="V141" s="41">
        <v>31.5</v>
      </c>
      <c r="W141" s="129">
        <v>12.77</v>
      </c>
    </row>
    <row r="142" spans="2:23" ht="45">
      <c r="B142" s="9" t="s">
        <v>322</v>
      </c>
      <c r="C142" s="9" t="s">
        <v>317</v>
      </c>
      <c r="D142" s="9" t="s">
        <v>477</v>
      </c>
      <c r="E142" s="10" t="s">
        <v>584</v>
      </c>
      <c r="F142" s="8" t="s">
        <v>607</v>
      </c>
      <c r="G142" s="8" t="s">
        <v>376</v>
      </c>
      <c r="H142" s="8" t="e">
        <v>#VALUE!</v>
      </c>
      <c r="I142" s="8" t="s">
        <v>608</v>
      </c>
      <c r="J142" s="6">
        <v>70</v>
      </c>
      <c r="K142" s="9" t="s">
        <v>8</v>
      </c>
      <c r="L142" s="8">
        <v>15</v>
      </c>
      <c r="M142" s="8">
        <v>20</v>
      </c>
      <c r="N142" s="8">
        <v>20</v>
      </c>
      <c r="O142" s="8">
        <v>15</v>
      </c>
      <c r="P142" s="8"/>
      <c r="Q142" s="7"/>
      <c r="R142" s="5">
        <v>70</v>
      </c>
      <c r="T142" s="48">
        <v>109000</v>
      </c>
      <c r="U142" s="39">
        <v>80.8</v>
      </c>
      <c r="V142" s="41">
        <v>31.5</v>
      </c>
      <c r="W142" s="129">
        <v>12.77</v>
      </c>
    </row>
    <row r="143" spans="2:23" ht="45">
      <c r="B143" s="9" t="s">
        <v>322</v>
      </c>
      <c r="C143" s="9" t="s">
        <v>317</v>
      </c>
      <c r="D143" s="9" t="s">
        <v>477</v>
      </c>
      <c r="E143" s="10" t="s">
        <v>584</v>
      </c>
      <c r="F143" s="8" t="s">
        <v>609</v>
      </c>
      <c r="G143" s="8" t="s">
        <v>82</v>
      </c>
      <c r="H143" s="8" t="e">
        <v>#VALUE!</v>
      </c>
      <c r="I143" s="8" t="s">
        <v>610</v>
      </c>
      <c r="J143" s="6">
        <v>70</v>
      </c>
      <c r="K143" s="9" t="s">
        <v>8</v>
      </c>
      <c r="L143" s="8">
        <v>15</v>
      </c>
      <c r="M143" s="8">
        <v>20</v>
      </c>
      <c r="N143" s="8">
        <v>20</v>
      </c>
      <c r="O143" s="8">
        <v>15</v>
      </c>
      <c r="P143" s="8"/>
      <c r="Q143" s="7"/>
      <c r="R143" s="5">
        <v>70</v>
      </c>
      <c r="T143" s="48">
        <v>129000</v>
      </c>
      <c r="U143" s="39">
        <v>95.6</v>
      </c>
      <c r="V143" s="41">
        <v>37.299999999999997</v>
      </c>
      <c r="W143" s="129">
        <v>14.989999999999998</v>
      </c>
    </row>
    <row r="144" spans="2:23" ht="45">
      <c r="B144" s="9" t="s">
        <v>322</v>
      </c>
      <c r="C144" s="9" t="s">
        <v>317</v>
      </c>
      <c r="D144" s="9" t="s">
        <v>477</v>
      </c>
      <c r="E144" s="10" t="s">
        <v>584</v>
      </c>
      <c r="F144" s="8" t="s">
        <v>611</v>
      </c>
      <c r="G144" s="8" t="s">
        <v>90</v>
      </c>
      <c r="H144" s="8" t="e">
        <v>#VALUE!</v>
      </c>
      <c r="I144" s="8" t="s">
        <v>612</v>
      </c>
      <c r="J144" s="6">
        <v>70</v>
      </c>
      <c r="K144" s="9" t="s">
        <v>8</v>
      </c>
      <c r="L144" s="8">
        <v>15</v>
      </c>
      <c r="M144" s="8">
        <v>20</v>
      </c>
      <c r="N144" s="8">
        <v>20</v>
      </c>
      <c r="O144" s="8">
        <v>15</v>
      </c>
      <c r="P144" s="8"/>
      <c r="Q144" s="7"/>
      <c r="R144" s="5">
        <v>70</v>
      </c>
      <c r="T144" s="48">
        <v>129000</v>
      </c>
      <c r="U144" s="39">
        <v>95.6</v>
      </c>
      <c r="V144" s="41">
        <v>37.299999999999997</v>
      </c>
      <c r="W144" s="129">
        <v>14.989999999999998</v>
      </c>
    </row>
    <row r="145" spans="2:23" ht="45">
      <c r="B145" s="9" t="s">
        <v>322</v>
      </c>
      <c r="C145" s="9" t="s">
        <v>317</v>
      </c>
      <c r="D145" s="9" t="s">
        <v>477</v>
      </c>
      <c r="E145" s="10" t="s">
        <v>584</v>
      </c>
      <c r="F145" s="8" t="s">
        <v>613</v>
      </c>
      <c r="G145" s="8" t="s">
        <v>82</v>
      </c>
      <c r="H145" s="8" t="e">
        <v>#VALUE!</v>
      </c>
      <c r="I145" s="8" t="s">
        <v>614</v>
      </c>
      <c r="J145" s="6">
        <v>69</v>
      </c>
      <c r="K145" s="9" t="s">
        <v>8</v>
      </c>
      <c r="L145" s="8">
        <v>15</v>
      </c>
      <c r="M145" s="8">
        <v>20</v>
      </c>
      <c r="N145" s="8">
        <v>19</v>
      </c>
      <c r="O145" s="8">
        <v>15</v>
      </c>
      <c r="P145" s="8"/>
      <c r="Q145" s="7"/>
      <c r="R145" s="5">
        <v>69</v>
      </c>
      <c r="T145" s="48">
        <v>129000</v>
      </c>
      <c r="U145" s="39">
        <v>95.6</v>
      </c>
      <c r="V145" s="41">
        <v>37.299999999999997</v>
      </c>
      <c r="W145" s="129">
        <v>14.989999999999998</v>
      </c>
    </row>
    <row r="146" spans="2:23" ht="45">
      <c r="B146" s="9" t="s">
        <v>322</v>
      </c>
      <c r="C146" s="9" t="s">
        <v>317</v>
      </c>
      <c r="D146" s="9" t="s">
        <v>477</v>
      </c>
      <c r="E146" s="10" t="s">
        <v>584</v>
      </c>
      <c r="F146" s="8" t="s">
        <v>615</v>
      </c>
      <c r="G146" s="8" t="s">
        <v>90</v>
      </c>
      <c r="H146" s="8" t="e">
        <v>#VALUE!</v>
      </c>
      <c r="I146" s="8" t="s">
        <v>616</v>
      </c>
      <c r="J146" s="6">
        <v>69</v>
      </c>
      <c r="K146" s="9" t="s">
        <v>8</v>
      </c>
      <c r="L146" s="8">
        <v>15</v>
      </c>
      <c r="M146" s="8">
        <v>19</v>
      </c>
      <c r="N146" s="8">
        <v>20</v>
      </c>
      <c r="O146" s="8">
        <v>15</v>
      </c>
      <c r="P146" s="8"/>
      <c r="Q146" s="7"/>
      <c r="R146" s="5">
        <v>69</v>
      </c>
      <c r="T146" s="48">
        <v>129000</v>
      </c>
      <c r="U146" s="39">
        <v>95.6</v>
      </c>
      <c r="V146" s="41">
        <v>37.299999999999997</v>
      </c>
      <c r="W146" s="129">
        <v>14.989999999999998</v>
      </c>
    </row>
    <row r="147" spans="2:23" ht="45">
      <c r="B147" s="9" t="s">
        <v>322</v>
      </c>
      <c r="C147" s="9" t="s">
        <v>317</v>
      </c>
      <c r="D147" s="9" t="s">
        <v>477</v>
      </c>
      <c r="E147" s="10" t="s">
        <v>584</v>
      </c>
      <c r="F147" s="8" t="s">
        <v>617</v>
      </c>
      <c r="G147" s="8" t="s">
        <v>82</v>
      </c>
      <c r="H147" s="8" t="e">
        <v>#VALUE!</v>
      </c>
      <c r="I147" s="8" t="s">
        <v>618</v>
      </c>
      <c r="J147" s="6">
        <v>70</v>
      </c>
      <c r="K147" s="9" t="s">
        <v>8</v>
      </c>
      <c r="L147" s="8">
        <v>15</v>
      </c>
      <c r="M147" s="8">
        <v>20</v>
      </c>
      <c r="N147" s="8">
        <v>20</v>
      </c>
      <c r="O147" s="8">
        <v>15</v>
      </c>
      <c r="P147" s="8"/>
      <c r="Q147" s="7"/>
      <c r="R147" s="5">
        <v>70</v>
      </c>
      <c r="T147" s="48">
        <v>129000</v>
      </c>
      <c r="U147" s="39">
        <v>95.6</v>
      </c>
      <c r="V147" s="41">
        <v>37.299999999999997</v>
      </c>
      <c r="W147" s="129">
        <v>14.989999999999998</v>
      </c>
    </row>
    <row r="148" spans="2:23" ht="45">
      <c r="B148" s="9" t="s">
        <v>322</v>
      </c>
      <c r="C148" s="9" t="s">
        <v>317</v>
      </c>
      <c r="D148" s="9" t="s">
        <v>477</v>
      </c>
      <c r="E148" s="10" t="s">
        <v>584</v>
      </c>
      <c r="F148" s="8" t="s">
        <v>619</v>
      </c>
      <c r="G148" s="8" t="s">
        <v>90</v>
      </c>
      <c r="H148" s="8" t="e">
        <v>#VALUE!</v>
      </c>
      <c r="I148" s="8" t="s">
        <v>620</v>
      </c>
      <c r="J148" s="6">
        <v>69</v>
      </c>
      <c r="K148" s="9" t="s">
        <v>8</v>
      </c>
      <c r="L148" s="8">
        <v>14</v>
      </c>
      <c r="M148" s="8">
        <v>20</v>
      </c>
      <c r="N148" s="8">
        <v>20</v>
      </c>
      <c r="O148" s="8">
        <v>15</v>
      </c>
      <c r="P148" s="8"/>
      <c r="Q148" s="7"/>
      <c r="R148" s="5">
        <v>69</v>
      </c>
      <c r="T148" s="48">
        <v>129000</v>
      </c>
      <c r="U148" s="39">
        <v>95.6</v>
      </c>
      <c r="V148" s="41">
        <v>37.299999999999997</v>
      </c>
      <c r="W148" s="129">
        <v>14.989999999999998</v>
      </c>
    </row>
    <row r="149" spans="2:23" ht="45">
      <c r="B149" s="9" t="s">
        <v>322</v>
      </c>
      <c r="C149" s="9" t="s">
        <v>317</v>
      </c>
      <c r="D149" s="9" t="s">
        <v>477</v>
      </c>
      <c r="E149" s="10" t="s">
        <v>584</v>
      </c>
      <c r="F149" s="8" t="s">
        <v>621</v>
      </c>
      <c r="G149" s="8" t="s">
        <v>318</v>
      </c>
      <c r="H149" s="8" t="e">
        <v>#VALUE!</v>
      </c>
      <c r="I149" s="8" t="s">
        <v>622</v>
      </c>
      <c r="J149" s="6">
        <v>70</v>
      </c>
      <c r="K149" s="9" t="s">
        <v>8</v>
      </c>
      <c r="L149" s="8">
        <v>15</v>
      </c>
      <c r="M149" s="8">
        <v>20</v>
      </c>
      <c r="N149" s="8">
        <v>20</v>
      </c>
      <c r="O149" s="8">
        <v>15</v>
      </c>
      <c r="P149" s="8"/>
      <c r="Q149" s="7"/>
      <c r="R149" s="5">
        <v>70</v>
      </c>
      <c r="T149" s="48">
        <v>129000</v>
      </c>
      <c r="U149" s="39">
        <v>95.6</v>
      </c>
      <c r="V149" s="41">
        <v>37.299999999999997</v>
      </c>
      <c r="W149" s="129">
        <v>14.989999999999998</v>
      </c>
    </row>
    <row r="150" spans="2:23" ht="45">
      <c r="B150" s="9" t="s">
        <v>322</v>
      </c>
      <c r="C150" s="9" t="s">
        <v>317</v>
      </c>
      <c r="D150" s="9" t="s">
        <v>477</v>
      </c>
      <c r="E150" s="10" t="s">
        <v>584</v>
      </c>
      <c r="F150" s="8" t="s">
        <v>623</v>
      </c>
      <c r="G150" s="8" t="s">
        <v>82</v>
      </c>
      <c r="H150" s="8" t="e">
        <v>#VALUE!</v>
      </c>
      <c r="I150" s="8" t="s">
        <v>624</v>
      </c>
      <c r="J150" s="6">
        <v>70</v>
      </c>
      <c r="K150" s="9" t="s">
        <v>8</v>
      </c>
      <c r="L150" s="8">
        <v>15</v>
      </c>
      <c r="M150" s="8">
        <v>15</v>
      </c>
      <c r="N150" s="8">
        <v>20</v>
      </c>
      <c r="O150" s="8">
        <v>20</v>
      </c>
      <c r="P150" s="8"/>
      <c r="Q150" s="7"/>
      <c r="R150" s="5">
        <v>70</v>
      </c>
      <c r="T150" s="48">
        <v>129000</v>
      </c>
      <c r="U150" s="39">
        <v>95.6</v>
      </c>
      <c r="V150" s="41">
        <v>37.299999999999997</v>
      </c>
      <c r="W150" s="129">
        <v>14.989999999999998</v>
      </c>
    </row>
    <row r="151" spans="2:23" ht="45">
      <c r="B151" s="9" t="s">
        <v>322</v>
      </c>
      <c r="C151" s="9" t="s">
        <v>317</v>
      </c>
      <c r="D151" s="9" t="s">
        <v>477</v>
      </c>
      <c r="E151" s="10" t="s">
        <v>584</v>
      </c>
      <c r="F151" s="8" t="s">
        <v>625</v>
      </c>
      <c r="G151" s="8" t="s">
        <v>231</v>
      </c>
      <c r="H151" s="8" t="e">
        <v>#VALUE!</v>
      </c>
      <c r="I151" s="8" t="s">
        <v>626</v>
      </c>
      <c r="J151" s="6">
        <v>69</v>
      </c>
      <c r="K151" s="9" t="s">
        <v>8</v>
      </c>
      <c r="L151" s="8">
        <v>14</v>
      </c>
      <c r="M151" s="8">
        <v>15</v>
      </c>
      <c r="N151" s="8">
        <v>20</v>
      </c>
      <c r="O151" s="8">
        <v>20</v>
      </c>
      <c r="P151" s="8"/>
      <c r="Q151" s="7"/>
      <c r="R151" s="5">
        <v>69</v>
      </c>
      <c r="T151" s="48">
        <v>129000</v>
      </c>
      <c r="U151" s="39">
        <v>95.6</v>
      </c>
      <c r="V151" s="41">
        <v>37.299999999999997</v>
      </c>
      <c r="W151" s="129">
        <v>14.989999999999998</v>
      </c>
    </row>
    <row r="152" spans="2:23" ht="45">
      <c r="B152" s="9" t="s">
        <v>322</v>
      </c>
      <c r="C152" s="9" t="s">
        <v>317</v>
      </c>
      <c r="D152" s="9" t="s">
        <v>477</v>
      </c>
      <c r="E152" s="10" t="s">
        <v>584</v>
      </c>
      <c r="F152" s="8" t="s">
        <v>627</v>
      </c>
      <c r="G152" s="8" t="s">
        <v>376</v>
      </c>
      <c r="H152" s="8" t="e">
        <v>#VALUE!</v>
      </c>
      <c r="I152" s="8" t="s">
        <v>628</v>
      </c>
      <c r="J152" s="6">
        <v>70</v>
      </c>
      <c r="K152" s="9" t="s">
        <v>8</v>
      </c>
      <c r="L152" s="8">
        <v>15</v>
      </c>
      <c r="M152" s="8">
        <v>15</v>
      </c>
      <c r="N152" s="8">
        <v>20</v>
      </c>
      <c r="O152" s="8">
        <v>20</v>
      </c>
      <c r="P152" s="8"/>
      <c r="Q152" s="7"/>
      <c r="R152" s="5">
        <v>70</v>
      </c>
      <c r="T152" s="48">
        <v>129000</v>
      </c>
      <c r="U152" s="39">
        <v>95.6</v>
      </c>
      <c r="V152" s="41">
        <v>37.299999999999997</v>
      </c>
      <c r="W152" s="129">
        <v>14.989999999999998</v>
      </c>
    </row>
    <row r="153" spans="2:23" ht="45">
      <c r="B153" s="9" t="s">
        <v>322</v>
      </c>
      <c r="C153" s="9" t="s">
        <v>317</v>
      </c>
      <c r="D153" s="9" t="s">
        <v>477</v>
      </c>
      <c r="E153" s="10" t="s">
        <v>584</v>
      </c>
      <c r="F153" s="8" t="s">
        <v>629</v>
      </c>
      <c r="G153" s="8" t="s">
        <v>85</v>
      </c>
      <c r="H153" s="8" t="e">
        <v>#VALUE!</v>
      </c>
      <c r="I153" s="8" t="s">
        <v>630</v>
      </c>
      <c r="J153" s="6">
        <v>70</v>
      </c>
      <c r="K153" s="9" t="s">
        <v>8</v>
      </c>
      <c r="L153" s="8">
        <v>15</v>
      </c>
      <c r="M153" s="8">
        <v>15</v>
      </c>
      <c r="N153" s="8">
        <v>20</v>
      </c>
      <c r="O153" s="8">
        <v>20</v>
      </c>
      <c r="P153" s="8"/>
      <c r="Q153" s="7"/>
      <c r="R153" s="5">
        <v>70</v>
      </c>
      <c r="T153" s="48">
        <v>109000</v>
      </c>
      <c r="U153" s="39">
        <v>80.8</v>
      </c>
      <c r="V153" s="41">
        <v>31.5</v>
      </c>
      <c r="W153" s="129">
        <v>12.77</v>
      </c>
    </row>
    <row r="154" spans="2:23" ht="45">
      <c r="B154" s="9" t="s">
        <v>322</v>
      </c>
      <c r="C154" s="9" t="s">
        <v>317</v>
      </c>
      <c r="D154" s="9" t="s">
        <v>477</v>
      </c>
      <c r="E154" s="10" t="s">
        <v>584</v>
      </c>
      <c r="F154" s="8" t="s">
        <v>631</v>
      </c>
      <c r="G154" s="8" t="s">
        <v>82</v>
      </c>
      <c r="H154" s="8" t="e">
        <v>#VALUE!</v>
      </c>
      <c r="I154" s="8" t="s">
        <v>632</v>
      </c>
      <c r="J154" s="6">
        <v>69</v>
      </c>
      <c r="K154" s="9" t="s">
        <v>8</v>
      </c>
      <c r="L154" s="8">
        <v>15</v>
      </c>
      <c r="M154" s="8">
        <v>15</v>
      </c>
      <c r="N154" s="8">
        <v>20</v>
      </c>
      <c r="O154" s="8">
        <v>19</v>
      </c>
      <c r="P154" s="8"/>
      <c r="Q154" s="7"/>
      <c r="R154" s="5">
        <v>69</v>
      </c>
      <c r="T154" s="48">
        <v>109000</v>
      </c>
      <c r="U154" s="39">
        <v>80.8</v>
      </c>
      <c r="V154" s="41">
        <v>31.5</v>
      </c>
      <c r="W154" s="129">
        <v>12.77</v>
      </c>
    </row>
    <row r="155" spans="2:23" ht="45">
      <c r="B155" s="9" t="s">
        <v>322</v>
      </c>
      <c r="C155" s="9" t="s">
        <v>317</v>
      </c>
      <c r="D155" s="9" t="s">
        <v>477</v>
      </c>
      <c r="E155" s="10" t="s">
        <v>584</v>
      </c>
      <c r="F155" s="8" t="s">
        <v>633</v>
      </c>
      <c r="G155" s="8" t="s">
        <v>82</v>
      </c>
      <c r="H155" s="8" t="e">
        <v>#VALUE!</v>
      </c>
      <c r="I155" s="8" t="s">
        <v>634</v>
      </c>
      <c r="J155" s="6">
        <v>67</v>
      </c>
      <c r="K155" s="9" t="s">
        <v>8</v>
      </c>
      <c r="L155" s="8">
        <v>15</v>
      </c>
      <c r="M155" s="8">
        <v>20</v>
      </c>
      <c r="N155" s="8">
        <v>18</v>
      </c>
      <c r="O155" s="8">
        <v>14</v>
      </c>
      <c r="P155" s="8"/>
      <c r="Q155" s="7"/>
      <c r="R155" s="5">
        <v>67</v>
      </c>
      <c r="T155" s="48">
        <v>159000</v>
      </c>
      <c r="U155" s="39">
        <v>117.8</v>
      </c>
      <c r="V155" s="41">
        <v>45.9</v>
      </c>
      <c r="W155" s="129">
        <v>18.319999999999997</v>
      </c>
    </row>
    <row r="156" spans="2:23" ht="45">
      <c r="B156" s="9" t="s">
        <v>322</v>
      </c>
      <c r="C156" s="9" t="s">
        <v>317</v>
      </c>
      <c r="D156" s="9" t="s">
        <v>477</v>
      </c>
      <c r="E156" s="10" t="s">
        <v>635</v>
      </c>
      <c r="F156" s="8" t="s">
        <v>636</v>
      </c>
      <c r="G156" s="8" t="s">
        <v>376</v>
      </c>
      <c r="H156" s="8" t="e">
        <v>#VALUE!</v>
      </c>
      <c r="I156" s="8" t="s">
        <v>637</v>
      </c>
      <c r="J156" s="6">
        <v>69</v>
      </c>
      <c r="K156" s="9" t="s">
        <v>8</v>
      </c>
      <c r="L156" s="8">
        <v>15</v>
      </c>
      <c r="M156" s="8">
        <v>20</v>
      </c>
      <c r="N156" s="8">
        <v>19</v>
      </c>
      <c r="O156" s="8">
        <v>15</v>
      </c>
      <c r="P156" s="8"/>
      <c r="Q156" s="7"/>
      <c r="R156" s="5">
        <v>69</v>
      </c>
      <c r="T156" s="48">
        <v>149000</v>
      </c>
      <c r="U156" s="39">
        <v>110.39999999999999</v>
      </c>
      <c r="V156" s="41">
        <v>43.1</v>
      </c>
      <c r="W156" s="129">
        <v>17.209999999999997</v>
      </c>
    </row>
    <row r="157" spans="2:23" ht="45">
      <c r="B157" s="9" t="s">
        <v>322</v>
      </c>
      <c r="C157" s="9" t="s">
        <v>317</v>
      </c>
      <c r="D157" s="9" t="s">
        <v>477</v>
      </c>
      <c r="E157" s="10" t="s">
        <v>635</v>
      </c>
      <c r="F157" s="8" t="s">
        <v>638</v>
      </c>
      <c r="G157" s="8" t="s">
        <v>98</v>
      </c>
      <c r="H157" s="8" t="e">
        <v>#VALUE!</v>
      </c>
      <c r="I157" s="8" t="s">
        <v>639</v>
      </c>
      <c r="J157" s="6">
        <v>68</v>
      </c>
      <c r="K157" s="9" t="s">
        <v>8</v>
      </c>
      <c r="L157" s="8">
        <v>15</v>
      </c>
      <c r="M157" s="8">
        <v>19</v>
      </c>
      <c r="N157" s="8">
        <v>20</v>
      </c>
      <c r="O157" s="8">
        <v>14</v>
      </c>
      <c r="P157" s="8"/>
      <c r="Q157" s="7"/>
      <c r="R157" s="5">
        <v>68</v>
      </c>
      <c r="T157" s="48">
        <v>129000</v>
      </c>
      <c r="U157" s="39">
        <v>95.6</v>
      </c>
      <c r="V157" s="41">
        <v>37.299999999999997</v>
      </c>
      <c r="W157" s="129">
        <v>14.989999999999998</v>
      </c>
    </row>
    <row r="158" spans="2:23" ht="45">
      <c r="B158" s="9" t="s">
        <v>322</v>
      </c>
      <c r="C158" s="9" t="s">
        <v>317</v>
      </c>
      <c r="D158" s="9" t="s">
        <v>477</v>
      </c>
      <c r="E158" s="10" t="s">
        <v>635</v>
      </c>
      <c r="F158" s="8" t="s">
        <v>640</v>
      </c>
      <c r="G158" s="8" t="s">
        <v>367</v>
      </c>
      <c r="H158" s="8" t="e">
        <v>#VALUE!</v>
      </c>
      <c r="I158" s="8" t="s">
        <v>641</v>
      </c>
      <c r="J158" s="6">
        <v>69</v>
      </c>
      <c r="K158" s="9" t="s">
        <v>8</v>
      </c>
      <c r="L158" s="8">
        <v>15</v>
      </c>
      <c r="M158" s="8">
        <v>20</v>
      </c>
      <c r="N158" s="8">
        <v>19</v>
      </c>
      <c r="O158" s="8">
        <v>15</v>
      </c>
      <c r="P158" s="8"/>
      <c r="Q158" s="7"/>
      <c r="R158" s="5">
        <v>69</v>
      </c>
      <c r="T158" s="48">
        <v>149000</v>
      </c>
      <c r="U158" s="39">
        <v>110.39999999999999</v>
      </c>
      <c r="V158" s="41">
        <v>43.1</v>
      </c>
      <c r="W158" s="129">
        <v>17.209999999999997</v>
      </c>
    </row>
    <row r="159" spans="2:23" ht="45">
      <c r="B159" s="9" t="s">
        <v>322</v>
      </c>
      <c r="C159" s="9" t="s">
        <v>317</v>
      </c>
      <c r="D159" s="9" t="s">
        <v>477</v>
      </c>
      <c r="E159" s="10" t="s">
        <v>635</v>
      </c>
      <c r="F159" s="8" t="s">
        <v>642</v>
      </c>
      <c r="G159" s="8" t="s">
        <v>98</v>
      </c>
      <c r="H159" s="8" t="e">
        <v>#VALUE!</v>
      </c>
      <c r="I159" s="8" t="s">
        <v>643</v>
      </c>
      <c r="J159" s="6">
        <v>70</v>
      </c>
      <c r="K159" s="9" t="s">
        <v>8</v>
      </c>
      <c r="L159" s="8">
        <v>15</v>
      </c>
      <c r="M159" s="8">
        <v>20</v>
      </c>
      <c r="N159" s="8">
        <v>20</v>
      </c>
      <c r="O159" s="8">
        <v>15</v>
      </c>
      <c r="P159" s="8"/>
      <c r="Q159" s="7"/>
      <c r="R159" s="5">
        <v>70</v>
      </c>
      <c r="T159" s="48">
        <v>129000</v>
      </c>
      <c r="U159" s="39">
        <v>95.6</v>
      </c>
      <c r="V159" s="41">
        <v>37.299999999999997</v>
      </c>
      <c r="W159" s="129">
        <v>14.989999999999998</v>
      </c>
    </row>
    <row r="160" spans="2:23" ht="45">
      <c r="B160" s="9" t="s">
        <v>322</v>
      </c>
      <c r="C160" s="9" t="s">
        <v>317</v>
      </c>
      <c r="D160" s="9" t="s">
        <v>477</v>
      </c>
      <c r="E160" s="10" t="s">
        <v>635</v>
      </c>
      <c r="F160" s="8" t="s">
        <v>644</v>
      </c>
      <c r="G160" s="8" t="s">
        <v>82</v>
      </c>
      <c r="H160" s="8" t="e">
        <v>#VALUE!</v>
      </c>
      <c r="I160" s="8" t="s">
        <v>645</v>
      </c>
      <c r="J160" s="6">
        <v>70</v>
      </c>
      <c r="K160" s="9" t="s">
        <v>8</v>
      </c>
      <c r="L160" s="8">
        <v>15</v>
      </c>
      <c r="M160" s="8">
        <v>20</v>
      </c>
      <c r="N160" s="8">
        <v>20</v>
      </c>
      <c r="O160" s="8">
        <v>15</v>
      </c>
      <c r="P160" s="8"/>
      <c r="Q160" s="7"/>
      <c r="R160" s="5">
        <v>70</v>
      </c>
      <c r="T160" s="48">
        <v>129000</v>
      </c>
      <c r="U160" s="39">
        <v>95.6</v>
      </c>
      <c r="V160" s="41">
        <v>37.299999999999997</v>
      </c>
      <c r="W160" s="129">
        <v>14.989999999999998</v>
      </c>
    </row>
    <row r="161" spans="2:23" ht="45">
      <c r="B161" s="9" t="s">
        <v>322</v>
      </c>
      <c r="C161" s="9" t="s">
        <v>317</v>
      </c>
      <c r="D161" s="9" t="s">
        <v>477</v>
      </c>
      <c r="E161" s="10" t="s">
        <v>635</v>
      </c>
      <c r="F161" s="8" t="s">
        <v>646</v>
      </c>
      <c r="G161" s="8" t="s">
        <v>82</v>
      </c>
      <c r="H161" s="8" t="e">
        <v>#VALUE!</v>
      </c>
      <c r="I161" s="8" t="s">
        <v>647</v>
      </c>
      <c r="J161" s="6">
        <v>70</v>
      </c>
      <c r="K161" s="9" t="s">
        <v>8</v>
      </c>
      <c r="L161" s="8">
        <v>15</v>
      </c>
      <c r="M161" s="8">
        <v>20</v>
      </c>
      <c r="N161" s="8">
        <v>20</v>
      </c>
      <c r="O161" s="8">
        <v>15</v>
      </c>
      <c r="P161" s="8"/>
      <c r="Q161" s="7"/>
      <c r="R161" s="5">
        <v>70</v>
      </c>
      <c r="T161" s="48">
        <v>149000</v>
      </c>
      <c r="U161" s="39">
        <v>110.39999999999999</v>
      </c>
      <c r="V161" s="41">
        <v>43.1</v>
      </c>
      <c r="W161" s="129">
        <v>17.209999999999997</v>
      </c>
    </row>
    <row r="162" spans="2:23" ht="45">
      <c r="B162" s="9" t="s">
        <v>322</v>
      </c>
      <c r="C162" s="9" t="s">
        <v>317</v>
      </c>
      <c r="D162" s="9" t="s">
        <v>477</v>
      </c>
      <c r="E162" s="10" t="s">
        <v>635</v>
      </c>
      <c r="F162" s="8" t="s">
        <v>648</v>
      </c>
      <c r="G162" s="8" t="s">
        <v>436</v>
      </c>
      <c r="H162" s="8" t="e">
        <v>#VALUE!</v>
      </c>
      <c r="I162" s="8" t="s">
        <v>649</v>
      </c>
      <c r="J162" s="6">
        <v>70</v>
      </c>
      <c r="K162" s="9" t="s">
        <v>8</v>
      </c>
      <c r="L162" s="8">
        <v>15</v>
      </c>
      <c r="M162" s="8">
        <v>20</v>
      </c>
      <c r="N162" s="8">
        <v>20</v>
      </c>
      <c r="O162" s="8">
        <v>15</v>
      </c>
      <c r="P162" s="8"/>
      <c r="Q162" s="7"/>
      <c r="R162" s="5">
        <v>70</v>
      </c>
      <c r="T162" s="48">
        <v>129000</v>
      </c>
      <c r="U162" s="39">
        <v>95.6</v>
      </c>
      <c r="V162" s="41">
        <v>37.299999999999997</v>
      </c>
      <c r="W162" s="129">
        <v>14.989999999999998</v>
      </c>
    </row>
    <row r="163" spans="2:23" ht="45">
      <c r="B163" s="9" t="s">
        <v>322</v>
      </c>
      <c r="C163" s="9" t="s">
        <v>317</v>
      </c>
      <c r="D163" s="9" t="s">
        <v>477</v>
      </c>
      <c r="E163" s="10" t="s">
        <v>635</v>
      </c>
      <c r="F163" s="8" t="s">
        <v>650</v>
      </c>
      <c r="G163" s="8" t="s">
        <v>436</v>
      </c>
      <c r="H163" s="8" t="e">
        <v>#VALUE!</v>
      </c>
      <c r="I163" s="8" t="s">
        <v>651</v>
      </c>
      <c r="J163" s="6">
        <v>70</v>
      </c>
      <c r="K163" s="9" t="s">
        <v>8</v>
      </c>
      <c r="L163" s="8">
        <v>15</v>
      </c>
      <c r="M163" s="8">
        <v>20</v>
      </c>
      <c r="N163" s="8">
        <v>20</v>
      </c>
      <c r="O163" s="8">
        <v>15</v>
      </c>
      <c r="P163" s="8"/>
      <c r="Q163" s="7"/>
      <c r="R163" s="5">
        <v>70</v>
      </c>
      <c r="T163" s="48">
        <v>129000</v>
      </c>
      <c r="U163" s="39">
        <v>95.6</v>
      </c>
      <c r="V163" s="41">
        <v>37.299999999999997</v>
      </c>
      <c r="W163" s="129">
        <v>14.989999999999998</v>
      </c>
    </row>
    <row r="164" spans="2:23" ht="45">
      <c r="B164" s="9" t="s">
        <v>322</v>
      </c>
      <c r="C164" s="9" t="s">
        <v>317</v>
      </c>
      <c r="D164" s="9" t="s">
        <v>477</v>
      </c>
      <c r="E164" s="10" t="s">
        <v>635</v>
      </c>
      <c r="F164" s="8" t="s">
        <v>652</v>
      </c>
      <c r="G164" s="8" t="s">
        <v>90</v>
      </c>
      <c r="H164" s="8" t="e">
        <v>#VALUE!</v>
      </c>
      <c r="I164" s="8" t="s">
        <v>653</v>
      </c>
      <c r="J164" s="6">
        <v>55</v>
      </c>
      <c r="K164" s="9" t="s">
        <v>8</v>
      </c>
      <c r="L164" s="8">
        <v>10</v>
      </c>
      <c r="M164" s="8">
        <v>20</v>
      </c>
      <c r="N164" s="8">
        <v>14</v>
      </c>
      <c r="O164" s="8">
        <v>11</v>
      </c>
      <c r="P164" s="8"/>
      <c r="Q164" s="7"/>
      <c r="R164" s="5">
        <v>55</v>
      </c>
      <c r="T164" s="48">
        <v>129000</v>
      </c>
      <c r="U164" s="39">
        <v>95.6</v>
      </c>
      <c r="V164" s="41">
        <v>37.299999999999997</v>
      </c>
      <c r="W164" s="129">
        <v>14.989999999999998</v>
      </c>
    </row>
    <row r="165" spans="2:23">
      <c r="B165" s="9" t="s">
        <v>322</v>
      </c>
      <c r="C165" s="9" t="s">
        <v>317</v>
      </c>
      <c r="D165" s="9" t="s">
        <v>477</v>
      </c>
      <c r="E165" s="10" t="s">
        <v>339</v>
      </c>
      <c r="F165" s="8" t="s">
        <v>654</v>
      </c>
      <c r="G165" s="8" t="s">
        <v>449</v>
      </c>
      <c r="H165" s="8" t="e">
        <v>#VALUE!</v>
      </c>
      <c r="I165" s="8" t="s">
        <v>655</v>
      </c>
      <c r="J165" s="6">
        <v>70</v>
      </c>
      <c r="K165" s="9" t="s">
        <v>8</v>
      </c>
      <c r="L165" s="8">
        <v>15</v>
      </c>
      <c r="M165" s="8">
        <v>20</v>
      </c>
      <c r="N165" s="8">
        <v>20</v>
      </c>
      <c r="O165" s="8">
        <v>15</v>
      </c>
      <c r="P165" s="8"/>
      <c r="Q165" s="7"/>
      <c r="R165" s="5">
        <v>70</v>
      </c>
      <c r="T165" s="48">
        <v>139000</v>
      </c>
      <c r="U165" s="39">
        <v>103</v>
      </c>
      <c r="V165" s="41">
        <v>40.200000000000003</v>
      </c>
      <c r="W165" s="129">
        <v>16.099999999999998</v>
      </c>
    </row>
    <row r="166" spans="2:23">
      <c r="B166" s="9" t="s">
        <v>322</v>
      </c>
      <c r="C166" s="9" t="s">
        <v>317</v>
      </c>
      <c r="D166" s="9" t="s">
        <v>477</v>
      </c>
      <c r="E166" s="10" t="s">
        <v>339</v>
      </c>
      <c r="F166" s="8" t="s">
        <v>656</v>
      </c>
      <c r="G166" s="8" t="s">
        <v>449</v>
      </c>
      <c r="H166" s="8" t="e">
        <v>#VALUE!</v>
      </c>
      <c r="I166" s="8" t="s">
        <v>657</v>
      </c>
      <c r="J166" s="6">
        <v>68</v>
      </c>
      <c r="K166" s="9" t="s">
        <v>8</v>
      </c>
      <c r="L166" s="8">
        <v>13</v>
      </c>
      <c r="M166" s="8">
        <v>20</v>
      </c>
      <c r="N166" s="8">
        <v>20</v>
      </c>
      <c r="O166" s="8">
        <v>15</v>
      </c>
      <c r="P166" s="8"/>
      <c r="Q166" s="7"/>
      <c r="R166" s="5">
        <v>68</v>
      </c>
      <c r="T166" s="48">
        <v>139000</v>
      </c>
      <c r="U166" s="39">
        <v>103</v>
      </c>
      <c r="V166" s="41">
        <v>40.200000000000003</v>
      </c>
      <c r="W166" s="129">
        <v>16.099999999999998</v>
      </c>
    </row>
    <row r="167" spans="2:23">
      <c r="B167" s="9" t="s">
        <v>322</v>
      </c>
      <c r="C167" s="9" t="s">
        <v>317</v>
      </c>
      <c r="D167" s="9" t="s">
        <v>477</v>
      </c>
      <c r="E167" s="10" t="s">
        <v>339</v>
      </c>
      <c r="F167" s="8" t="s">
        <v>658</v>
      </c>
      <c r="G167" s="8" t="s">
        <v>449</v>
      </c>
      <c r="H167" s="8" t="e">
        <v>#VALUE!</v>
      </c>
      <c r="I167" s="8" t="s">
        <v>659</v>
      </c>
      <c r="J167" s="6">
        <v>69</v>
      </c>
      <c r="K167" s="9" t="s">
        <v>8</v>
      </c>
      <c r="L167" s="8">
        <v>15</v>
      </c>
      <c r="M167" s="8">
        <v>19</v>
      </c>
      <c r="N167" s="8">
        <v>20</v>
      </c>
      <c r="O167" s="8">
        <v>15</v>
      </c>
      <c r="P167" s="8"/>
      <c r="Q167" s="7"/>
      <c r="R167" s="5">
        <v>69</v>
      </c>
      <c r="T167" s="48">
        <v>129000</v>
      </c>
      <c r="U167" s="39">
        <v>95.6</v>
      </c>
      <c r="V167" s="41">
        <v>37.299999999999997</v>
      </c>
      <c r="W167" s="129">
        <v>14.989999999999998</v>
      </c>
    </row>
    <row r="168" spans="2:23">
      <c r="B168" s="9" t="s">
        <v>322</v>
      </c>
      <c r="C168" s="9" t="s">
        <v>317</v>
      </c>
      <c r="D168" s="9" t="s">
        <v>477</v>
      </c>
      <c r="E168" s="10" t="s">
        <v>339</v>
      </c>
      <c r="F168" s="8" t="s">
        <v>660</v>
      </c>
      <c r="G168" s="8" t="s">
        <v>458</v>
      </c>
      <c r="H168" s="8" t="e">
        <v>#VALUE!</v>
      </c>
      <c r="I168" s="8" t="s">
        <v>661</v>
      </c>
      <c r="J168" s="6">
        <v>70</v>
      </c>
      <c r="K168" s="9" t="s">
        <v>8</v>
      </c>
      <c r="L168" s="8">
        <v>15</v>
      </c>
      <c r="M168" s="8">
        <v>20</v>
      </c>
      <c r="N168" s="8">
        <v>20</v>
      </c>
      <c r="O168" s="8">
        <v>15</v>
      </c>
      <c r="P168" s="8"/>
      <c r="Q168" s="7"/>
      <c r="R168" s="5">
        <v>70</v>
      </c>
      <c r="T168" s="48">
        <v>139000</v>
      </c>
      <c r="U168" s="39">
        <v>103</v>
      </c>
      <c r="V168" s="41">
        <v>40.200000000000003</v>
      </c>
      <c r="W168" s="129">
        <v>16.099999999999998</v>
      </c>
    </row>
    <row r="169" spans="2:23">
      <c r="B169" s="9" t="s">
        <v>322</v>
      </c>
      <c r="C169" s="9" t="s">
        <v>317</v>
      </c>
      <c r="D169" s="9" t="s">
        <v>477</v>
      </c>
      <c r="E169" s="10" t="s">
        <v>339</v>
      </c>
      <c r="F169" s="8" t="s">
        <v>662</v>
      </c>
      <c r="G169" s="8" t="s">
        <v>449</v>
      </c>
      <c r="H169" s="8" t="e">
        <v>#VALUE!</v>
      </c>
      <c r="I169" s="8" t="s">
        <v>663</v>
      </c>
      <c r="J169" s="6">
        <v>70</v>
      </c>
      <c r="K169" s="9" t="s">
        <v>8</v>
      </c>
      <c r="L169" s="8">
        <v>15</v>
      </c>
      <c r="M169" s="8">
        <v>20</v>
      </c>
      <c r="N169" s="8">
        <v>20</v>
      </c>
      <c r="O169" s="8">
        <v>15</v>
      </c>
      <c r="P169" s="8"/>
      <c r="Q169" s="7"/>
      <c r="R169" s="5">
        <v>70</v>
      </c>
      <c r="T169" s="48">
        <v>119000</v>
      </c>
      <c r="U169" s="39">
        <v>88.199999999999989</v>
      </c>
      <c r="V169" s="41">
        <v>34.4</v>
      </c>
      <c r="W169" s="129">
        <v>13.879999999999999</v>
      </c>
    </row>
    <row r="170" spans="2:23">
      <c r="B170" s="9" t="s">
        <v>322</v>
      </c>
      <c r="C170" s="9" t="s">
        <v>317</v>
      </c>
      <c r="D170" s="9" t="s">
        <v>477</v>
      </c>
      <c r="E170" s="10" t="s">
        <v>357</v>
      </c>
      <c r="F170" s="8" t="s">
        <v>664</v>
      </c>
      <c r="G170" s="8" t="s">
        <v>449</v>
      </c>
      <c r="H170" s="8" t="e">
        <v>#VALUE!</v>
      </c>
      <c r="I170" s="8" t="s">
        <v>665</v>
      </c>
      <c r="J170" s="6">
        <v>69</v>
      </c>
      <c r="K170" s="9" t="s">
        <v>8</v>
      </c>
      <c r="L170" s="8">
        <v>15</v>
      </c>
      <c r="M170" s="8">
        <v>20</v>
      </c>
      <c r="N170" s="8">
        <v>20</v>
      </c>
      <c r="O170" s="8">
        <v>14</v>
      </c>
      <c r="P170" s="8"/>
      <c r="Q170" s="7"/>
      <c r="R170" s="5">
        <v>69</v>
      </c>
      <c r="T170" s="48">
        <v>79000</v>
      </c>
      <c r="U170" s="39">
        <v>58.6</v>
      </c>
      <c r="V170" s="41">
        <v>22.9</v>
      </c>
      <c r="W170" s="129">
        <v>9.44</v>
      </c>
    </row>
    <row r="171" spans="2:23">
      <c r="B171" s="9" t="s">
        <v>322</v>
      </c>
      <c r="C171" s="9" t="s">
        <v>317</v>
      </c>
      <c r="D171" s="9" t="s">
        <v>477</v>
      </c>
      <c r="E171" s="10" t="s">
        <v>357</v>
      </c>
      <c r="F171" s="8" t="s">
        <v>666</v>
      </c>
      <c r="G171" s="8" t="s">
        <v>452</v>
      </c>
      <c r="H171" s="8" t="e">
        <v>#VALUE!</v>
      </c>
      <c r="I171" s="8" t="s">
        <v>667</v>
      </c>
      <c r="J171" s="6">
        <v>69</v>
      </c>
      <c r="K171" s="9" t="s">
        <v>8</v>
      </c>
      <c r="L171" s="8">
        <v>15</v>
      </c>
      <c r="M171" s="8">
        <v>14</v>
      </c>
      <c r="N171" s="8">
        <v>20</v>
      </c>
      <c r="O171" s="8">
        <v>20</v>
      </c>
      <c r="P171" s="8"/>
      <c r="Q171" s="7"/>
      <c r="R171" s="5">
        <v>69</v>
      </c>
      <c r="T171" s="48">
        <v>49000</v>
      </c>
      <c r="U171" s="39">
        <v>36.300000000000004</v>
      </c>
      <c r="V171" s="41">
        <v>14.2</v>
      </c>
      <c r="W171" s="129">
        <v>6.0950000000000006</v>
      </c>
    </row>
    <row r="172" spans="2:23" ht="45">
      <c r="B172" s="9" t="s">
        <v>322</v>
      </c>
      <c r="C172" s="9" t="s">
        <v>317</v>
      </c>
      <c r="D172" s="9" t="s">
        <v>477</v>
      </c>
      <c r="E172" s="10" t="s">
        <v>584</v>
      </c>
      <c r="F172" s="8" t="s">
        <v>668</v>
      </c>
      <c r="G172" s="8" t="s">
        <v>461</v>
      </c>
      <c r="H172" s="8" t="e">
        <v>#VALUE!</v>
      </c>
      <c r="I172" s="8" t="s">
        <v>669</v>
      </c>
      <c r="J172" s="6">
        <v>70</v>
      </c>
      <c r="K172" s="9" t="s">
        <v>8</v>
      </c>
      <c r="L172" s="8">
        <v>15</v>
      </c>
      <c r="M172" s="8">
        <v>20</v>
      </c>
      <c r="N172" s="8">
        <v>20</v>
      </c>
      <c r="O172" s="8">
        <v>15</v>
      </c>
      <c r="P172" s="8"/>
      <c r="Q172" s="7"/>
      <c r="R172" s="5">
        <v>70</v>
      </c>
      <c r="T172" s="48">
        <v>109000</v>
      </c>
      <c r="U172" s="39">
        <v>80.8</v>
      </c>
      <c r="V172" s="41">
        <v>31.5</v>
      </c>
      <c r="W172" s="129">
        <v>12.77</v>
      </c>
    </row>
    <row r="173" spans="2:23" ht="45">
      <c r="B173" s="9" t="s">
        <v>322</v>
      </c>
      <c r="C173" s="9" t="s">
        <v>317</v>
      </c>
      <c r="D173" s="9" t="s">
        <v>477</v>
      </c>
      <c r="E173" s="10" t="s">
        <v>584</v>
      </c>
      <c r="F173" s="8" t="s">
        <v>670</v>
      </c>
      <c r="G173" s="8" t="s">
        <v>449</v>
      </c>
      <c r="H173" s="8" t="e">
        <v>#VALUE!</v>
      </c>
      <c r="I173" s="8" t="s">
        <v>671</v>
      </c>
      <c r="J173" s="6">
        <v>69</v>
      </c>
      <c r="K173" s="9" t="s">
        <v>8</v>
      </c>
      <c r="L173" s="8">
        <v>14</v>
      </c>
      <c r="M173" s="8">
        <v>20</v>
      </c>
      <c r="N173" s="8">
        <v>20</v>
      </c>
      <c r="O173" s="8">
        <v>15</v>
      </c>
      <c r="P173" s="8"/>
      <c r="Q173" s="7"/>
      <c r="R173" s="5">
        <v>69</v>
      </c>
      <c r="T173" s="48">
        <v>119000</v>
      </c>
      <c r="U173" s="39">
        <v>88.199999999999989</v>
      </c>
      <c r="V173" s="41">
        <v>34.4</v>
      </c>
      <c r="W173" s="129">
        <v>13.879999999999999</v>
      </c>
    </row>
    <row r="174" spans="2:23" ht="45">
      <c r="B174" s="9" t="s">
        <v>322</v>
      </c>
      <c r="C174" s="9" t="s">
        <v>317</v>
      </c>
      <c r="D174" s="9" t="s">
        <v>477</v>
      </c>
      <c r="E174" s="10" t="s">
        <v>584</v>
      </c>
      <c r="F174" s="8" t="s">
        <v>672</v>
      </c>
      <c r="G174" s="8" t="s">
        <v>452</v>
      </c>
      <c r="H174" s="8" t="e">
        <v>#VALUE!</v>
      </c>
      <c r="I174" s="8" t="s">
        <v>673</v>
      </c>
      <c r="J174" s="6">
        <v>64</v>
      </c>
      <c r="K174" s="9" t="s">
        <v>8</v>
      </c>
      <c r="L174" s="8">
        <v>14</v>
      </c>
      <c r="M174" s="8">
        <v>17</v>
      </c>
      <c r="N174" s="8">
        <v>19</v>
      </c>
      <c r="O174" s="8">
        <v>14</v>
      </c>
      <c r="P174" s="8"/>
      <c r="Q174" s="7"/>
      <c r="R174" s="5">
        <v>64</v>
      </c>
      <c r="T174" s="48">
        <v>119000</v>
      </c>
      <c r="U174" s="39">
        <v>88.199999999999989</v>
      </c>
      <c r="V174" s="41">
        <v>34.4</v>
      </c>
      <c r="W174" s="129">
        <v>13.879999999999999</v>
      </c>
    </row>
    <row r="175" spans="2:23" ht="45">
      <c r="B175" s="9" t="s">
        <v>322</v>
      </c>
      <c r="C175" s="9" t="s">
        <v>317</v>
      </c>
      <c r="D175" s="9" t="s">
        <v>477</v>
      </c>
      <c r="E175" s="10" t="s">
        <v>584</v>
      </c>
      <c r="F175" s="8" t="s">
        <v>674</v>
      </c>
      <c r="G175" s="8" t="s">
        <v>461</v>
      </c>
      <c r="H175" s="8" t="e">
        <v>#VALUE!</v>
      </c>
      <c r="I175" s="8" t="s">
        <v>675</v>
      </c>
      <c r="J175" s="6">
        <v>70</v>
      </c>
      <c r="K175" s="9" t="s">
        <v>8</v>
      </c>
      <c r="L175" s="8">
        <v>15</v>
      </c>
      <c r="M175" s="8">
        <v>20</v>
      </c>
      <c r="N175" s="8">
        <v>20</v>
      </c>
      <c r="O175" s="8">
        <v>15</v>
      </c>
      <c r="P175" s="8"/>
      <c r="Q175" s="7"/>
      <c r="R175" s="5">
        <v>70</v>
      </c>
      <c r="T175" s="48">
        <v>109000</v>
      </c>
      <c r="U175" s="39">
        <v>80.8</v>
      </c>
      <c r="V175" s="41">
        <v>31.5</v>
      </c>
      <c r="W175" s="129">
        <v>12.77</v>
      </c>
    </row>
    <row r="176" spans="2:23" ht="45">
      <c r="B176" s="9" t="s">
        <v>322</v>
      </c>
      <c r="C176" s="9" t="s">
        <v>317</v>
      </c>
      <c r="D176" s="9" t="s">
        <v>477</v>
      </c>
      <c r="E176" s="10" t="s">
        <v>584</v>
      </c>
      <c r="F176" s="8" t="s">
        <v>676</v>
      </c>
      <c r="G176" s="8" t="s">
        <v>452</v>
      </c>
      <c r="H176" s="8" t="e">
        <v>#VALUE!</v>
      </c>
      <c r="I176" s="8" t="s">
        <v>677</v>
      </c>
      <c r="J176" s="6">
        <v>66</v>
      </c>
      <c r="K176" s="9" t="s">
        <v>8</v>
      </c>
      <c r="L176" s="8">
        <v>14</v>
      </c>
      <c r="M176" s="8">
        <v>19</v>
      </c>
      <c r="N176" s="8">
        <v>20</v>
      </c>
      <c r="O176" s="8">
        <v>13</v>
      </c>
      <c r="P176" s="8"/>
      <c r="Q176" s="7"/>
      <c r="R176" s="5">
        <v>66</v>
      </c>
      <c r="T176" s="48">
        <v>109000</v>
      </c>
      <c r="U176" s="39">
        <v>80.8</v>
      </c>
      <c r="V176" s="41">
        <v>31.5</v>
      </c>
      <c r="W176" s="129">
        <v>12.77</v>
      </c>
    </row>
    <row r="177" spans="2:23" ht="45">
      <c r="B177" s="9" t="s">
        <v>322</v>
      </c>
      <c r="C177" s="9" t="s">
        <v>317</v>
      </c>
      <c r="D177" s="9" t="s">
        <v>477</v>
      </c>
      <c r="E177" s="10" t="s">
        <v>584</v>
      </c>
      <c r="F177" s="8" t="s">
        <v>678</v>
      </c>
      <c r="G177" s="8" t="s">
        <v>449</v>
      </c>
      <c r="H177" s="8" t="e">
        <v>#VALUE!</v>
      </c>
      <c r="I177" s="8" t="s">
        <v>679</v>
      </c>
      <c r="J177" s="6">
        <v>70</v>
      </c>
      <c r="K177" s="9" t="s">
        <v>8</v>
      </c>
      <c r="L177" s="8">
        <v>15</v>
      </c>
      <c r="M177" s="8">
        <v>20</v>
      </c>
      <c r="N177" s="8">
        <v>20</v>
      </c>
      <c r="O177" s="8">
        <v>15</v>
      </c>
      <c r="P177" s="8"/>
      <c r="Q177" s="7"/>
      <c r="R177" s="5">
        <v>70</v>
      </c>
      <c r="T177" s="48">
        <v>109000</v>
      </c>
      <c r="U177" s="39">
        <v>80.8</v>
      </c>
      <c r="V177" s="41">
        <v>31.5</v>
      </c>
      <c r="W177" s="129">
        <v>12.77</v>
      </c>
    </row>
    <row r="178" spans="2:23" ht="45">
      <c r="B178" s="9" t="s">
        <v>322</v>
      </c>
      <c r="C178" s="9" t="s">
        <v>317</v>
      </c>
      <c r="D178" s="9" t="s">
        <v>477</v>
      </c>
      <c r="E178" s="10" t="s">
        <v>584</v>
      </c>
      <c r="F178" s="8" t="s">
        <v>680</v>
      </c>
      <c r="G178" s="8" t="s">
        <v>331</v>
      </c>
      <c r="H178" s="8" t="e">
        <v>#VALUE!</v>
      </c>
      <c r="I178" s="8" t="s">
        <v>681</v>
      </c>
      <c r="J178" s="6">
        <v>69</v>
      </c>
      <c r="K178" s="9" t="s">
        <v>8</v>
      </c>
      <c r="L178" s="8">
        <v>15</v>
      </c>
      <c r="M178" s="8">
        <v>15</v>
      </c>
      <c r="N178" s="8">
        <v>20</v>
      </c>
      <c r="O178" s="8">
        <v>19</v>
      </c>
      <c r="P178" s="8"/>
      <c r="Q178" s="7"/>
      <c r="R178" s="5">
        <v>69</v>
      </c>
      <c r="T178" s="48">
        <v>109000</v>
      </c>
      <c r="U178" s="39">
        <v>80.8</v>
      </c>
      <c r="V178" s="41">
        <v>31.5</v>
      </c>
      <c r="W178" s="129">
        <v>12.77</v>
      </c>
    </row>
    <row r="179" spans="2:23" ht="45">
      <c r="B179" s="9" t="s">
        <v>322</v>
      </c>
      <c r="C179" s="9" t="s">
        <v>317</v>
      </c>
      <c r="D179" s="9" t="s">
        <v>477</v>
      </c>
      <c r="E179" s="10" t="s">
        <v>635</v>
      </c>
      <c r="F179" s="8" t="s">
        <v>682</v>
      </c>
      <c r="G179" s="8" t="s">
        <v>449</v>
      </c>
      <c r="H179" s="8" t="e">
        <v>#VALUE!</v>
      </c>
      <c r="I179" s="8" t="s">
        <v>683</v>
      </c>
      <c r="J179" s="6">
        <v>69</v>
      </c>
      <c r="K179" s="9" t="s">
        <v>8</v>
      </c>
      <c r="L179" s="8">
        <v>14</v>
      </c>
      <c r="M179" s="8">
        <v>20</v>
      </c>
      <c r="N179" s="8">
        <v>20</v>
      </c>
      <c r="O179" s="8">
        <v>15</v>
      </c>
      <c r="P179" s="8"/>
      <c r="Q179" s="7"/>
      <c r="R179" s="5">
        <v>69</v>
      </c>
      <c r="T179" s="48">
        <v>129000</v>
      </c>
      <c r="U179" s="39">
        <v>95.6</v>
      </c>
      <c r="V179" s="41">
        <v>37.299999999999997</v>
      </c>
      <c r="W179" s="129">
        <v>14.989999999999998</v>
      </c>
    </row>
    <row r="180" spans="2:23" ht="30">
      <c r="B180" s="9" t="s">
        <v>322</v>
      </c>
      <c r="C180" s="9" t="s">
        <v>315</v>
      </c>
      <c r="D180" s="9" t="s">
        <v>684</v>
      </c>
      <c r="E180" s="10" t="s">
        <v>329</v>
      </c>
      <c r="F180" s="8" t="s">
        <v>685</v>
      </c>
      <c r="G180" s="8" t="s">
        <v>90</v>
      </c>
      <c r="H180" s="8" t="e">
        <v>#VALUE!</v>
      </c>
      <c r="I180" s="8" t="s">
        <v>686</v>
      </c>
      <c r="J180" s="6">
        <v>52</v>
      </c>
      <c r="K180" s="9" t="s">
        <v>21</v>
      </c>
      <c r="L180" s="8">
        <v>17</v>
      </c>
      <c r="M180" s="8">
        <v>35</v>
      </c>
      <c r="N180" s="8"/>
      <c r="O180" s="8"/>
      <c r="P180" s="8"/>
      <c r="Q180" s="7"/>
      <c r="R180" s="5">
        <v>52</v>
      </c>
      <c r="T180" s="48">
        <v>59000</v>
      </c>
      <c r="U180" s="39">
        <v>43.800000000000004</v>
      </c>
      <c r="V180" s="41">
        <v>16.2</v>
      </c>
      <c r="W180" s="129">
        <v>7.2200000000000006</v>
      </c>
    </row>
    <row r="181" spans="2:23">
      <c r="B181" s="9" t="s">
        <v>322</v>
      </c>
      <c r="C181" s="9" t="s">
        <v>315</v>
      </c>
      <c r="D181" s="9" t="s">
        <v>684</v>
      </c>
      <c r="E181" s="10" t="s">
        <v>338</v>
      </c>
      <c r="F181" s="8" t="s">
        <v>687</v>
      </c>
      <c r="G181" s="8" t="s">
        <v>82</v>
      </c>
      <c r="H181" s="8" t="e">
        <v>#VALUE!</v>
      </c>
      <c r="I181" s="8" t="s">
        <v>688</v>
      </c>
      <c r="J181" s="6">
        <v>68</v>
      </c>
      <c r="K181" s="9" t="s">
        <v>8</v>
      </c>
      <c r="L181" s="8">
        <v>17</v>
      </c>
      <c r="M181" s="8">
        <v>19</v>
      </c>
      <c r="N181" s="8">
        <v>17</v>
      </c>
      <c r="O181" s="8">
        <v>15</v>
      </c>
      <c r="P181" s="8"/>
      <c r="Q181" s="7"/>
      <c r="R181" s="5">
        <v>68</v>
      </c>
      <c r="T181" s="48">
        <v>159000</v>
      </c>
      <c r="U181" s="39">
        <v>117.8</v>
      </c>
      <c r="V181" s="41">
        <v>43.6</v>
      </c>
      <c r="W181" s="129">
        <v>18.319999999999997</v>
      </c>
    </row>
    <row r="182" spans="2:23">
      <c r="B182" s="9" t="s">
        <v>322</v>
      </c>
      <c r="C182" s="9" t="s">
        <v>315</v>
      </c>
      <c r="D182" s="9" t="s">
        <v>684</v>
      </c>
      <c r="E182" s="10" t="s">
        <v>454</v>
      </c>
      <c r="F182" s="8" t="s">
        <v>689</v>
      </c>
      <c r="G182" s="8" t="s">
        <v>690</v>
      </c>
      <c r="H182" s="8" t="e">
        <v>#VALUE!</v>
      </c>
      <c r="I182" s="8" t="s">
        <v>691</v>
      </c>
      <c r="J182" s="6">
        <v>66</v>
      </c>
      <c r="K182" s="9" t="s">
        <v>8</v>
      </c>
      <c r="L182" s="8">
        <v>19</v>
      </c>
      <c r="M182" s="8">
        <v>18</v>
      </c>
      <c r="N182" s="8">
        <v>17</v>
      </c>
      <c r="O182" s="8">
        <v>12</v>
      </c>
      <c r="P182" s="8"/>
      <c r="Q182" s="7"/>
      <c r="R182" s="5">
        <v>66</v>
      </c>
      <c r="T182" s="48">
        <v>229000</v>
      </c>
      <c r="U182" s="39">
        <v>169.7</v>
      </c>
      <c r="V182" s="41">
        <v>62.8</v>
      </c>
      <c r="W182" s="129">
        <v>26.104999999999997</v>
      </c>
    </row>
    <row r="183" spans="2:23">
      <c r="B183" s="9" t="s">
        <v>322</v>
      </c>
      <c r="C183" s="9" t="s">
        <v>315</v>
      </c>
      <c r="D183" s="9" t="s">
        <v>684</v>
      </c>
      <c r="E183" s="10" t="s">
        <v>535</v>
      </c>
      <c r="F183" s="8" t="s">
        <v>692</v>
      </c>
      <c r="G183" s="8" t="s">
        <v>231</v>
      </c>
      <c r="H183" s="8" t="e">
        <v>#VALUE!</v>
      </c>
      <c r="I183" s="8" t="s">
        <v>693</v>
      </c>
      <c r="J183" s="6">
        <v>64</v>
      </c>
      <c r="K183" s="9" t="s">
        <v>8</v>
      </c>
      <c r="L183" s="8">
        <v>15</v>
      </c>
      <c r="M183" s="8">
        <v>14</v>
      </c>
      <c r="N183" s="8">
        <v>20</v>
      </c>
      <c r="O183" s="8">
        <v>15</v>
      </c>
      <c r="P183" s="8"/>
      <c r="Q183" s="7"/>
      <c r="R183" s="5">
        <v>64</v>
      </c>
      <c r="T183" s="48">
        <v>299000</v>
      </c>
      <c r="U183" s="39">
        <v>221.5</v>
      </c>
      <c r="V183" s="41">
        <v>82</v>
      </c>
      <c r="W183" s="129">
        <v>33.875</v>
      </c>
    </row>
    <row r="184" spans="2:23">
      <c r="B184" s="9" t="s">
        <v>322</v>
      </c>
      <c r="C184" s="9" t="s">
        <v>315</v>
      </c>
      <c r="D184" s="9" t="s">
        <v>684</v>
      </c>
      <c r="E184" s="10" t="s">
        <v>694</v>
      </c>
      <c r="F184" s="8" t="s">
        <v>695</v>
      </c>
      <c r="G184" s="8" t="s">
        <v>231</v>
      </c>
      <c r="H184" s="8" t="e">
        <v>#VALUE!</v>
      </c>
      <c r="I184" s="8" t="s">
        <v>696</v>
      </c>
      <c r="J184" s="6">
        <v>67</v>
      </c>
      <c r="K184" s="9" t="s">
        <v>8</v>
      </c>
      <c r="L184" s="8">
        <v>17</v>
      </c>
      <c r="M184" s="8">
        <v>16</v>
      </c>
      <c r="N184" s="8">
        <v>17</v>
      </c>
      <c r="O184" s="8">
        <v>17</v>
      </c>
      <c r="P184" s="8"/>
      <c r="Q184" s="7"/>
      <c r="R184" s="5">
        <v>67</v>
      </c>
      <c r="T184" s="48">
        <v>299000</v>
      </c>
      <c r="U184" s="39">
        <v>221.5</v>
      </c>
      <c r="V184" s="41">
        <v>82</v>
      </c>
      <c r="W184" s="129">
        <v>33.875</v>
      </c>
    </row>
    <row r="185" spans="2:23">
      <c r="B185" s="9" t="s">
        <v>322</v>
      </c>
      <c r="C185" s="9" t="s">
        <v>315</v>
      </c>
      <c r="D185" s="9" t="s">
        <v>684</v>
      </c>
      <c r="E185" s="10" t="s">
        <v>694</v>
      </c>
      <c r="F185" s="8" t="s">
        <v>697</v>
      </c>
      <c r="G185" s="8" t="s">
        <v>353</v>
      </c>
      <c r="H185" s="8" t="e">
        <v>#VALUE!</v>
      </c>
      <c r="I185" s="8" t="s">
        <v>698</v>
      </c>
      <c r="J185" s="6">
        <v>66</v>
      </c>
      <c r="K185" s="9" t="s">
        <v>8</v>
      </c>
      <c r="L185" s="8">
        <v>14</v>
      </c>
      <c r="M185" s="8">
        <v>19</v>
      </c>
      <c r="N185" s="8">
        <v>18</v>
      </c>
      <c r="O185" s="8">
        <v>15</v>
      </c>
      <c r="P185" s="8"/>
      <c r="Q185" s="7"/>
      <c r="R185" s="5">
        <v>66</v>
      </c>
      <c r="T185" s="48">
        <v>299000</v>
      </c>
      <c r="U185" s="39">
        <v>221.5</v>
      </c>
      <c r="V185" s="41">
        <v>82</v>
      </c>
      <c r="W185" s="129">
        <v>33.875</v>
      </c>
    </row>
    <row r="186" spans="2:23">
      <c r="B186" s="9" t="s">
        <v>322</v>
      </c>
      <c r="C186" s="9" t="s">
        <v>315</v>
      </c>
      <c r="D186" s="9" t="s">
        <v>684</v>
      </c>
      <c r="E186" s="10" t="s">
        <v>694</v>
      </c>
      <c r="F186" s="8" t="s">
        <v>699</v>
      </c>
      <c r="G186" s="8" t="s">
        <v>82</v>
      </c>
      <c r="H186" s="8" t="e">
        <v>#VALUE!</v>
      </c>
      <c r="I186" s="8" t="s">
        <v>700</v>
      </c>
      <c r="J186" s="6">
        <v>67</v>
      </c>
      <c r="K186" s="9" t="s">
        <v>8</v>
      </c>
      <c r="L186" s="8">
        <v>15</v>
      </c>
      <c r="M186" s="8">
        <v>18</v>
      </c>
      <c r="N186" s="8">
        <v>18</v>
      </c>
      <c r="O186" s="8">
        <v>16</v>
      </c>
      <c r="P186" s="8"/>
      <c r="Q186" s="7"/>
      <c r="R186" s="5">
        <v>67</v>
      </c>
      <c r="T186" s="48">
        <v>299000</v>
      </c>
      <c r="U186" s="39">
        <v>221.5</v>
      </c>
      <c r="V186" s="41">
        <v>82</v>
      </c>
      <c r="W186" s="129">
        <v>33.875</v>
      </c>
    </row>
    <row r="187" spans="2:23">
      <c r="B187" s="9" t="s">
        <v>322</v>
      </c>
      <c r="C187" s="9" t="s">
        <v>315</v>
      </c>
      <c r="D187" s="9" t="s">
        <v>684</v>
      </c>
      <c r="E187" s="10" t="s">
        <v>694</v>
      </c>
      <c r="F187" s="8" t="s">
        <v>701</v>
      </c>
      <c r="G187" s="8" t="s">
        <v>82</v>
      </c>
      <c r="H187" s="8" t="e">
        <v>#VALUE!</v>
      </c>
      <c r="I187" s="8" t="s">
        <v>702</v>
      </c>
      <c r="J187" s="6">
        <v>70</v>
      </c>
      <c r="K187" s="9" t="s">
        <v>8</v>
      </c>
      <c r="L187" s="8">
        <v>15</v>
      </c>
      <c r="M187" s="8">
        <v>17</v>
      </c>
      <c r="N187" s="8">
        <v>20</v>
      </c>
      <c r="O187" s="8">
        <v>18</v>
      </c>
      <c r="P187" s="8"/>
      <c r="Q187" s="7"/>
      <c r="R187" s="5">
        <v>70</v>
      </c>
      <c r="T187" s="48">
        <v>349000</v>
      </c>
      <c r="U187" s="39">
        <v>258.60000000000002</v>
      </c>
      <c r="V187" s="41">
        <v>95.7</v>
      </c>
      <c r="W187" s="129">
        <v>39.44</v>
      </c>
    </row>
    <row r="188" spans="2:23">
      <c r="B188" s="9" t="s">
        <v>322</v>
      </c>
      <c r="C188" s="9" t="s">
        <v>315</v>
      </c>
      <c r="D188" s="9" t="s">
        <v>684</v>
      </c>
      <c r="E188" s="10" t="s">
        <v>694</v>
      </c>
      <c r="F188" s="8" t="s">
        <v>703</v>
      </c>
      <c r="G188" s="8" t="s">
        <v>82</v>
      </c>
      <c r="H188" s="8" t="e">
        <v>#VALUE!</v>
      </c>
      <c r="I188" s="8" t="s">
        <v>704</v>
      </c>
      <c r="J188" s="6">
        <v>68</v>
      </c>
      <c r="K188" s="9" t="s">
        <v>8</v>
      </c>
      <c r="L188" s="8">
        <v>15</v>
      </c>
      <c r="M188" s="8">
        <v>20</v>
      </c>
      <c r="N188" s="8">
        <v>19</v>
      </c>
      <c r="O188" s="8">
        <v>14</v>
      </c>
      <c r="P188" s="8"/>
      <c r="Q188" s="7"/>
      <c r="R188" s="5">
        <v>68</v>
      </c>
      <c r="T188" s="48">
        <v>299000</v>
      </c>
      <c r="U188" s="39">
        <v>221.5</v>
      </c>
      <c r="V188" s="41">
        <v>82</v>
      </c>
      <c r="W188" s="129">
        <v>33.875</v>
      </c>
    </row>
    <row r="189" spans="2:23">
      <c r="B189" s="9" t="s">
        <v>322</v>
      </c>
      <c r="C189" s="9" t="s">
        <v>315</v>
      </c>
      <c r="D189" s="9" t="s">
        <v>684</v>
      </c>
      <c r="E189" s="10" t="s">
        <v>694</v>
      </c>
      <c r="F189" s="8" t="s">
        <v>705</v>
      </c>
      <c r="G189" s="8" t="s">
        <v>82</v>
      </c>
      <c r="H189" s="8" t="e">
        <v>#VALUE!</v>
      </c>
      <c r="I189" s="8" t="s">
        <v>706</v>
      </c>
      <c r="J189" s="6">
        <v>67</v>
      </c>
      <c r="K189" s="9" t="s">
        <v>8</v>
      </c>
      <c r="L189" s="8">
        <v>14</v>
      </c>
      <c r="M189" s="8">
        <v>19</v>
      </c>
      <c r="N189" s="8">
        <v>20</v>
      </c>
      <c r="O189" s="8">
        <v>14</v>
      </c>
      <c r="P189" s="8"/>
      <c r="Q189" s="7"/>
      <c r="R189" s="5">
        <v>67</v>
      </c>
      <c r="T189" s="48">
        <v>299000</v>
      </c>
      <c r="U189" s="39">
        <v>221.5</v>
      </c>
      <c r="V189" s="41">
        <v>82</v>
      </c>
      <c r="W189" s="129">
        <v>33.875</v>
      </c>
    </row>
    <row r="190" spans="2:23">
      <c r="B190" s="9" t="s">
        <v>322</v>
      </c>
      <c r="C190" s="9" t="s">
        <v>315</v>
      </c>
      <c r="D190" s="9" t="s">
        <v>684</v>
      </c>
      <c r="E190" s="10" t="s">
        <v>694</v>
      </c>
      <c r="F190" s="8" t="s">
        <v>707</v>
      </c>
      <c r="G190" s="8" t="s">
        <v>231</v>
      </c>
      <c r="H190" s="8" t="e">
        <v>#VALUE!</v>
      </c>
      <c r="I190" s="8" t="s">
        <v>708</v>
      </c>
      <c r="J190" s="6">
        <v>70</v>
      </c>
      <c r="K190" s="9" t="s">
        <v>8</v>
      </c>
      <c r="L190" s="8">
        <v>17</v>
      </c>
      <c r="M190" s="8">
        <v>20</v>
      </c>
      <c r="N190" s="8">
        <v>18</v>
      </c>
      <c r="O190" s="8">
        <v>15</v>
      </c>
      <c r="P190" s="8"/>
      <c r="Q190" s="7"/>
      <c r="R190" s="5">
        <v>70</v>
      </c>
      <c r="T190" s="48">
        <v>299000</v>
      </c>
      <c r="U190" s="39">
        <v>221.5</v>
      </c>
      <c r="V190" s="41">
        <v>82</v>
      </c>
      <c r="W190" s="129">
        <v>33.875</v>
      </c>
    </row>
    <row r="191" spans="2:23">
      <c r="B191" s="9" t="s">
        <v>322</v>
      </c>
      <c r="C191" s="9" t="s">
        <v>315</v>
      </c>
      <c r="D191" s="9" t="s">
        <v>684</v>
      </c>
      <c r="E191" s="10" t="s">
        <v>694</v>
      </c>
      <c r="F191" s="8" t="s">
        <v>709</v>
      </c>
      <c r="G191" s="8" t="s">
        <v>82</v>
      </c>
      <c r="H191" s="8" t="e">
        <v>#VALUE!</v>
      </c>
      <c r="I191" s="8" t="s">
        <v>710</v>
      </c>
      <c r="J191" s="6">
        <v>70</v>
      </c>
      <c r="K191" s="9" t="s">
        <v>8</v>
      </c>
      <c r="L191" s="8">
        <v>19</v>
      </c>
      <c r="M191" s="8">
        <v>19</v>
      </c>
      <c r="N191" s="8">
        <v>17</v>
      </c>
      <c r="O191" s="8">
        <v>15</v>
      </c>
      <c r="P191" s="8"/>
      <c r="Q191" s="7"/>
      <c r="R191" s="5">
        <v>70</v>
      </c>
      <c r="T191" s="48">
        <v>379000</v>
      </c>
      <c r="U191" s="39">
        <v>280.8</v>
      </c>
      <c r="V191" s="41">
        <v>103.9</v>
      </c>
      <c r="W191" s="129">
        <v>42.769999999999996</v>
      </c>
    </row>
    <row r="192" spans="2:23">
      <c r="B192" s="9" t="s">
        <v>322</v>
      </c>
      <c r="C192" s="9" t="s">
        <v>315</v>
      </c>
      <c r="D192" s="9" t="s">
        <v>684</v>
      </c>
      <c r="E192" s="10" t="s">
        <v>694</v>
      </c>
      <c r="F192" s="8" t="s">
        <v>711</v>
      </c>
      <c r="G192" s="8" t="s">
        <v>235</v>
      </c>
      <c r="H192" s="8" t="e">
        <v>#VALUE!</v>
      </c>
      <c r="I192" s="8" t="s">
        <v>712</v>
      </c>
      <c r="J192" s="6">
        <v>67</v>
      </c>
      <c r="K192" s="9" t="s">
        <v>8</v>
      </c>
      <c r="L192" s="8">
        <v>19</v>
      </c>
      <c r="M192" s="8">
        <v>18</v>
      </c>
      <c r="N192" s="8">
        <v>16</v>
      </c>
      <c r="O192" s="8">
        <v>14</v>
      </c>
      <c r="P192" s="8"/>
      <c r="Q192" s="7"/>
      <c r="R192" s="5">
        <v>67</v>
      </c>
      <c r="T192" s="48">
        <v>299000</v>
      </c>
      <c r="U192" s="39">
        <v>221.5</v>
      </c>
      <c r="V192" s="41">
        <v>82</v>
      </c>
      <c r="W192" s="129">
        <v>33.875</v>
      </c>
    </row>
    <row r="193" spans="2:23">
      <c r="B193" s="9" t="s">
        <v>322</v>
      </c>
      <c r="C193" s="9" t="s">
        <v>315</v>
      </c>
      <c r="D193" s="9" t="s">
        <v>684</v>
      </c>
      <c r="E193" s="10" t="s">
        <v>694</v>
      </c>
      <c r="F193" s="8" t="s">
        <v>713</v>
      </c>
      <c r="G193" s="8" t="s">
        <v>82</v>
      </c>
      <c r="H193" s="8" t="e">
        <v>#VALUE!</v>
      </c>
      <c r="I193" s="8" t="s">
        <v>714</v>
      </c>
      <c r="J193" s="6">
        <v>69</v>
      </c>
      <c r="K193" s="9" t="s">
        <v>8</v>
      </c>
      <c r="L193" s="8">
        <v>19</v>
      </c>
      <c r="M193" s="8">
        <v>19</v>
      </c>
      <c r="N193" s="8">
        <v>17</v>
      </c>
      <c r="O193" s="8">
        <v>14</v>
      </c>
      <c r="P193" s="8"/>
      <c r="Q193" s="7"/>
      <c r="R193" s="5">
        <v>69</v>
      </c>
      <c r="T193" s="48">
        <v>399000</v>
      </c>
      <c r="U193" s="39">
        <v>295.60000000000002</v>
      </c>
      <c r="V193" s="41">
        <v>109.4</v>
      </c>
      <c r="W193" s="129">
        <v>44.99</v>
      </c>
    </row>
    <row r="194" spans="2:23">
      <c r="B194" s="9" t="s">
        <v>322</v>
      </c>
      <c r="C194" s="9" t="s">
        <v>315</v>
      </c>
      <c r="D194" s="9" t="s">
        <v>684</v>
      </c>
      <c r="E194" s="10" t="s">
        <v>694</v>
      </c>
      <c r="F194" s="8" t="s">
        <v>715</v>
      </c>
      <c r="G194" s="8" t="s">
        <v>82</v>
      </c>
      <c r="H194" s="8" t="e">
        <v>#VALUE!</v>
      </c>
      <c r="I194" s="8" t="s">
        <v>716</v>
      </c>
      <c r="J194" s="6">
        <v>65</v>
      </c>
      <c r="K194" s="9" t="s">
        <v>8</v>
      </c>
      <c r="L194" s="8">
        <v>19</v>
      </c>
      <c r="M194" s="8">
        <v>17</v>
      </c>
      <c r="N194" s="8">
        <v>17</v>
      </c>
      <c r="O194" s="8">
        <v>12</v>
      </c>
      <c r="P194" s="8"/>
      <c r="Q194" s="7"/>
      <c r="R194" s="5">
        <v>65</v>
      </c>
      <c r="T194" s="48">
        <v>299000</v>
      </c>
      <c r="U194" s="39">
        <v>221.5</v>
      </c>
      <c r="V194" s="41">
        <v>82</v>
      </c>
      <c r="W194" s="129">
        <v>33.875</v>
      </c>
    </row>
    <row r="195" spans="2:23">
      <c r="B195" s="9" t="s">
        <v>322</v>
      </c>
      <c r="C195" s="9" t="s">
        <v>315</v>
      </c>
      <c r="D195" s="9" t="s">
        <v>684</v>
      </c>
      <c r="E195" s="10" t="s">
        <v>357</v>
      </c>
      <c r="F195" s="8" t="s">
        <v>717</v>
      </c>
      <c r="G195" s="8" t="s">
        <v>82</v>
      </c>
      <c r="H195" s="8" t="e">
        <v>#VALUE!</v>
      </c>
      <c r="I195" s="8" t="s">
        <v>718</v>
      </c>
      <c r="J195" s="6">
        <v>69</v>
      </c>
      <c r="K195" s="9" t="s">
        <v>8</v>
      </c>
      <c r="L195" s="8">
        <v>19</v>
      </c>
      <c r="M195" s="8">
        <v>19</v>
      </c>
      <c r="N195" s="8">
        <v>17</v>
      </c>
      <c r="O195" s="8">
        <v>14</v>
      </c>
      <c r="P195" s="8"/>
      <c r="Q195" s="7"/>
      <c r="R195" s="5">
        <v>69</v>
      </c>
      <c r="T195" s="48">
        <v>149000</v>
      </c>
      <c r="U195" s="39">
        <v>110.39999999999999</v>
      </c>
      <c r="V195" s="41">
        <v>40.799999999999997</v>
      </c>
      <c r="W195" s="129">
        <v>17.209999999999997</v>
      </c>
    </row>
    <row r="196" spans="2:23" ht="45">
      <c r="B196" s="9" t="s">
        <v>322</v>
      </c>
      <c r="C196" s="9" t="s">
        <v>315</v>
      </c>
      <c r="D196" s="9" t="s">
        <v>684</v>
      </c>
      <c r="E196" s="10" t="s">
        <v>584</v>
      </c>
      <c r="F196" s="8" t="s">
        <v>719</v>
      </c>
      <c r="G196" s="8" t="s">
        <v>82</v>
      </c>
      <c r="H196" s="8" t="e">
        <v>#VALUE!</v>
      </c>
      <c r="I196" s="8" t="s">
        <v>720</v>
      </c>
      <c r="J196" s="6">
        <v>61</v>
      </c>
      <c r="K196" s="9" t="s">
        <v>8</v>
      </c>
      <c r="L196" s="8">
        <v>14</v>
      </c>
      <c r="M196" s="8">
        <v>14</v>
      </c>
      <c r="N196" s="8">
        <v>19</v>
      </c>
      <c r="O196" s="8">
        <v>14</v>
      </c>
      <c r="P196" s="8"/>
      <c r="Q196" s="7"/>
      <c r="R196" s="5">
        <v>61</v>
      </c>
      <c r="T196" s="48">
        <v>129000</v>
      </c>
      <c r="U196" s="39">
        <v>95.6</v>
      </c>
      <c r="V196" s="41">
        <v>35.4</v>
      </c>
      <c r="W196" s="129">
        <v>14.989999999999998</v>
      </c>
    </row>
    <row r="197" spans="2:23" ht="45">
      <c r="B197" s="9" t="s">
        <v>322</v>
      </c>
      <c r="C197" s="9" t="s">
        <v>315</v>
      </c>
      <c r="D197" s="9" t="s">
        <v>684</v>
      </c>
      <c r="E197" s="10" t="s">
        <v>584</v>
      </c>
      <c r="F197" s="8" t="s">
        <v>721</v>
      </c>
      <c r="G197" s="8" t="s">
        <v>722</v>
      </c>
      <c r="H197" s="8" t="e">
        <v>#VALUE!</v>
      </c>
      <c r="I197" s="8" t="s">
        <v>723</v>
      </c>
      <c r="J197" s="6">
        <v>65</v>
      </c>
      <c r="K197" s="9" t="s">
        <v>8</v>
      </c>
      <c r="L197" s="8">
        <v>18</v>
      </c>
      <c r="M197" s="8">
        <v>16</v>
      </c>
      <c r="N197" s="8">
        <v>17</v>
      </c>
      <c r="O197" s="8">
        <v>14</v>
      </c>
      <c r="P197" s="8"/>
      <c r="Q197" s="7"/>
      <c r="R197" s="5">
        <v>65</v>
      </c>
      <c r="T197" s="48">
        <v>139000</v>
      </c>
      <c r="U197" s="39">
        <v>103</v>
      </c>
      <c r="V197" s="41">
        <v>38.1</v>
      </c>
      <c r="W197" s="129">
        <v>16.099999999999998</v>
      </c>
    </row>
    <row r="198" spans="2:23" ht="45">
      <c r="B198" s="9" t="s">
        <v>322</v>
      </c>
      <c r="C198" s="9" t="s">
        <v>315</v>
      </c>
      <c r="D198" s="9" t="s">
        <v>684</v>
      </c>
      <c r="E198" s="10" t="s">
        <v>635</v>
      </c>
      <c r="F198" s="8" t="s">
        <v>724</v>
      </c>
      <c r="G198" s="8" t="s">
        <v>725</v>
      </c>
      <c r="H198" s="8" t="e">
        <v>#VALUE!</v>
      </c>
      <c r="I198" s="8" t="s">
        <v>726</v>
      </c>
      <c r="J198" s="6">
        <v>68</v>
      </c>
      <c r="K198" s="9" t="s">
        <v>8</v>
      </c>
      <c r="L198" s="8">
        <v>13</v>
      </c>
      <c r="M198" s="8">
        <v>17</v>
      </c>
      <c r="N198" s="8">
        <v>20</v>
      </c>
      <c r="O198" s="8">
        <v>18</v>
      </c>
      <c r="P198" s="8"/>
      <c r="Q198" s="7"/>
      <c r="R198" s="5">
        <v>68</v>
      </c>
      <c r="T198" s="48">
        <v>159000</v>
      </c>
      <c r="U198" s="39">
        <v>117.8</v>
      </c>
      <c r="V198" s="41">
        <v>43.6</v>
      </c>
      <c r="W198" s="129">
        <v>18.319999999999997</v>
      </c>
    </row>
    <row r="199" spans="2:23" ht="45">
      <c r="B199" s="9" t="s">
        <v>322</v>
      </c>
      <c r="C199" s="9" t="s">
        <v>315</v>
      </c>
      <c r="D199" s="9" t="s">
        <v>684</v>
      </c>
      <c r="E199" s="10" t="s">
        <v>635</v>
      </c>
      <c r="F199" s="8" t="s">
        <v>727</v>
      </c>
      <c r="G199" s="8" t="s">
        <v>318</v>
      </c>
      <c r="H199" s="8" t="e">
        <v>#VALUE!</v>
      </c>
      <c r="I199" s="8" t="s">
        <v>728</v>
      </c>
      <c r="J199" s="6">
        <v>69</v>
      </c>
      <c r="K199" s="9" t="s">
        <v>8</v>
      </c>
      <c r="L199" s="8">
        <v>15</v>
      </c>
      <c r="M199" s="8">
        <v>20</v>
      </c>
      <c r="N199" s="8">
        <v>19</v>
      </c>
      <c r="O199" s="8">
        <v>15</v>
      </c>
      <c r="P199" s="8"/>
      <c r="Q199" s="7"/>
      <c r="R199" s="5">
        <v>69</v>
      </c>
      <c r="T199" s="48">
        <v>149000</v>
      </c>
      <c r="U199" s="39">
        <v>110.39999999999999</v>
      </c>
      <c r="V199" s="41">
        <v>40.799999999999997</v>
      </c>
      <c r="W199" s="129">
        <v>17.209999999999997</v>
      </c>
    </row>
    <row r="200" spans="2:23" ht="45">
      <c r="B200" s="9" t="s">
        <v>322</v>
      </c>
      <c r="C200" s="9" t="s">
        <v>315</v>
      </c>
      <c r="D200" s="9" t="s">
        <v>684</v>
      </c>
      <c r="E200" s="10" t="s">
        <v>635</v>
      </c>
      <c r="F200" s="8" t="s">
        <v>729</v>
      </c>
      <c r="G200" s="8" t="s">
        <v>82</v>
      </c>
      <c r="H200" s="8" t="e">
        <v>#VALUE!</v>
      </c>
      <c r="I200" s="8" t="s">
        <v>730</v>
      </c>
      <c r="J200" s="6">
        <v>57</v>
      </c>
      <c r="K200" s="9" t="s">
        <v>8</v>
      </c>
      <c r="L200" s="8">
        <v>17</v>
      </c>
      <c r="M200" s="8">
        <v>15</v>
      </c>
      <c r="N200" s="8">
        <v>13</v>
      </c>
      <c r="O200" s="8">
        <v>12</v>
      </c>
      <c r="P200" s="8"/>
      <c r="Q200" s="7"/>
      <c r="R200" s="5">
        <v>57</v>
      </c>
      <c r="T200" s="48">
        <v>159000</v>
      </c>
      <c r="U200" s="39">
        <v>117.8</v>
      </c>
      <c r="V200" s="41">
        <v>43.6</v>
      </c>
      <c r="W200" s="129">
        <v>18.319999999999997</v>
      </c>
    </row>
    <row r="201" spans="2:23" ht="45">
      <c r="B201" s="9" t="s">
        <v>322</v>
      </c>
      <c r="C201" s="9" t="s">
        <v>315</v>
      </c>
      <c r="D201" s="9" t="s">
        <v>684</v>
      </c>
      <c r="E201" s="10" t="s">
        <v>635</v>
      </c>
      <c r="F201" s="8" t="s">
        <v>731</v>
      </c>
      <c r="G201" s="8" t="s">
        <v>82</v>
      </c>
      <c r="H201" s="8" t="e">
        <v>#VALUE!</v>
      </c>
      <c r="I201" s="8" t="s">
        <v>732</v>
      </c>
      <c r="J201" s="6">
        <v>57</v>
      </c>
      <c r="K201" s="9" t="s">
        <v>8</v>
      </c>
      <c r="L201" s="8">
        <v>17</v>
      </c>
      <c r="M201" s="8">
        <v>16</v>
      </c>
      <c r="N201" s="8">
        <v>14</v>
      </c>
      <c r="O201" s="8">
        <v>10</v>
      </c>
      <c r="P201" s="8"/>
      <c r="Q201" s="7"/>
      <c r="R201" s="5">
        <v>57</v>
      </c>
      <c r="T201" s="48">
        <v>159000</v>
      </c>
      <c r="U201" s="39">
        <v>117.8</v>
      </c>
      <c r="V201" s="41">
        <v>43.6</v>
      </c>
      <c r="W201" s="129">
        <v>18.319999999999997</v>
      </c>
    </row>
    <row r="202" spans="2:23" ht="45">
      <c r="B202" s="9" t="s">
        <v>322</v>
      </c>
      <c r="C202" s="9" t="s">
        <v>315</v>
      </c>
      <c r="D202" s="9" t="s">
        <v>684</v>
      </c>
      <c r="E202" s="10" t="s">
        <v>635</v>
      </c>
      <c r="F202" s="8" t="s">
        <v>733</v>
      </c>
      <c r="G202" s="8" t="s">
        <v>318</v>
      </c>
      <c r="H202" s="8" t="e">
        <v>#VALUE!</v>
      </c>
      <c r="I202" s="8" t="s">
        <v>734</v>
      </c>
      <c r="J202" s="6">
        <v>57</v>
      </c>
      <c r="K202" s="9" t="s">
        <v>8</v>
      </c>
      <c r="L202" s="8">
        <v>15</v>
      </c>
      <c r="M202" s="8">
        <v>18</v>
      </c>
      <c r="N202" s="8">
        <v>13</v>
      </c>
      <c r="O202" s="8">
        <v>11</v>
      </c>
      <c r="P202" s="8"/>
      <c r="Q202" s="7"/>
      <c r="R202" s="5">
        <v>57</v>
      </c>
      <c r="T202" s="48">
        <v>159000</v>
      </c>
      <c r="U202" s="39">
        <v>117.8</v>
      </c>
      <c r="V202" s="41">
        <v>43.6</v>
      </c>
      <c r="W202" s="129">
        <v>18.319999999999997</v>
      </c>
    </row>
    <row r="203" spans="2:23">
      <c r="B203" s="9" t="s">
        <v>322</v>
      </c>
      <c r="C203" s="9" t="s">
        <v>315</v>
      </c>
      <c r="D203" s="9" t="s">
        <v>684</v>
      </c>
      <c r="E203" s="10" t="s">
        <v>454</v>
      </c>
      <c r="F203" s="8" t="s">
        <v>735</v>
      </c>
      <c r="G203" s="8" t="s">
        <v>736</v>
      </c>
      <c r="H203" s="8" t="e">
        <v>#VALUE!</v>
      </c>
      <c r="I203" s="8" t="s">
        <v>737</v>
      </c>
      <c r="J203" s="6">
        <v>59</v>
      </c>
      <c r="K203" s="9" t="s">
        <v>8</v>
      </c>
      <c r="L203" s="8">
        <v>17</v>
      </c>
      <c r="M203" s="8">
        <v>14</v>
      </c>
      <c r="N203" s="8">
        <v>15</v>
      </c>
      <c r="O203" s="8">
        <v>13</v>
      </c>
      <c r="P203" s="8"/>
      <c r="Q203" s="7"/>
      <c r="R203" s="5">
        <v>59</v>
      </c>
      <c r="T203" s="48">
        <v>259000</v>
      </c>
      <c r="U203" s="39">
        <v>191.9</v>
      </c>
      <c r="V203" s="41">
        <v>71</v>
      </c>
      <c r="W203" s="129">
        <v>29.434999999999999</v>
      </c>
    </row>
    <row r="204" spans="2:23">
      <c r="B204" s="9" t="s">
        <v>322</v>
      </c>
      <c r="C204" s="9" t="s">
        <v>315</v>
      </c>
      <c r="D204" s="9" t="s">
        <v>684</v>
      </c>
      <c r="E204" s="10" t="s">
        <v>339</v>
      </c>
      <c r="F204" s="8" t="s">
        <v>738</v>
      </c>
      <c r="G204" s="8" t="s">
        <v>739</v>
      </c>
      <c r="H204" s="8" t="e">
        <v>#VALUE!</v>
      </c>
      <c r="I204" s="8" t="s">
        <v>740</v>
      </c>
      <c r="J204" s="6">
        <v>69</v>
      </c>
      <c r="K204" s="9" t="s">
        <v>8</v>
      </c>
      <c r="L204" s="8">
        <v>18</v>
      </c>
      <c r="M204" s="8">
        <v>19</v>
      </c>
      <c r="N204" s="8">
        <v>17</v>
      </c>
      <c r="O204" s="8">
        <v>15</v>
      </c>
      <c r="P204" s="8"/>
      <c r="Q204" s="7"/>
      <c r="R204" s="5">
        <v>69</v>
      </c>
      <c r="T204" s="48">
        <v>199000</v>
      </c>
      <c r="U204" s="39">
        <v>147.5</v>
      </c>
      <c r="V204" s="41">
        <v>54.6</v>
      </c>
      <c r="W204" s="129">
        <v>22.774999999999999</v>
      </c>
    </row>
    <row r="205" spans="2:23">
      <c r="B205" s="9" t="s">
        <v>322</v>
      </c>
      <c r="C205" s="9" t="s">
        <v>315</v>
      </c>
      <c r="D205" s="9" t="s">
        <v>684</v>
      </c>
      <c r="E205" s="10" t="s">
        <v>339</v>
      </c>
      <c r="F205" s="8" t="s">
        <v>741</v>
      </c>
      <c r="G205" s="8" t="s">
        <v>458</v>
      </c>
      <c r="H205" s="8" t="e">
        <v>#VALUE!</v>
      </c>
      <c r="I205" s="8" t="s">
        <v>742</v>
      </c>
      <c r="J205" s="6">
        <v>60</v>
      </c>
      <c r="K205" s="9" t="s">
        <v>8</v>
      </c>
      <c r="L205" s="8">
        <v>17</v>
      </c>
      <c r="M205" s="8">
        <v>17</v>
      </c>
      <c r="N205" s="8">
        <v>15</v>
      </c>
      <c r="O205" s="8">
        <v>11</v>
      </c>
      <c r="P205" s="8"/>
      <c r="Q205" s="7"/>
      <c r="R205" s="5">
        <v>60</v>
      </c>
      <c r="T205" s="48">
        <v>199000</v>
      </c>
      <c r="U205" s="39">
        <v>147.5</v>
      </c>
      <c r="V205" s="41">
        <v>54.6</v>
      </c>
      <c r="W205" s="129">
        <v>22.774999999999999</v>
      </c>
    </row>
    <row r="206" spans="2:23">
      <c r="B206" s="9" t="s">
        <v>322</v>
      </c>
      <c r="C206" s="9" t="s">
        <v>315</v>
      </c>
      <c r="D206" s="9" t="s">
        <v>684</v>
      </c>
      <c r="E206" s="10" t="s">
        <v>694</v>
      </c>
      <c r="F206" s="8" t="s">
        <v>743</v>
      </c>
      <c r="G206" s="8" t="s">
        <v>744</v>
      </c>
      <c r="H206" s="8" t="e">
        <v>#VALUE!</v>
      </c>
      <c r="I206" s="8" t="s">
        <v>745</v>
      </c>
      <c r="J206" s="6">
        <v>70</v>
      </c>
      <c r="K206" s="9" t="s">
        <v>8</v>
      </c>
      <c r="L206" s="8">
        <v>15</v>
      </c>
      <c r="M206" s="8">
        <v>20</v>
      </c>
      <c r="N206" s="8">
        <v>20</v>
      </c>
      <c r="O206" s="8">
        <v>15</v>
      </c>
      <c r="P206" s="8"/>
      <c r="Q206" s="7"/>
      <c r="R206" s="5">
        <v>70</v>
      </c>
      <c r="T206" s="48">
        <v>299000</v>
      </c>
      <c r="U206" s="39">
        <v>221.5</v>
      </c>
      <c r="V206" s="41">
        <v>82</v>
      </c>
      <c r="W206" s="129">
        <v>33.875</v>
      </c>
    </row>
    <row r="207" spans="2:23">
      <c r="B207" s="9" t="s">
        <v>322</v>
      </c>
      <c r="C207" s="9" t="s">
        <v>315</v>
      </c>
      <c r="D207" s="9" t="s">
        <v>684</v>
      </c>
      <c r="E207" s="10" t="s">
        <v>694</v>
      </c>
      <c r="F207" s="8" t="s">
        <v>746</v>
      </c>
      <c r="G207" s="8" t="s">
        <v>458</v>
      </c>
      <c r="H207" s="8" t="e">
        <v>#VALUE!</v>
      </c>
      <c r="I207" s="8" t="s">
        <v>747</v>
      </c>
      <c r="J207" s="6">
        <v>69</v>
      </c>
      <c r="K207" s="9" t="s">
        <v>8</v>
      </c>
      <c r="L207" s="8">
        <v>18</v>
      </c>
      <c r="M207" s="8">
        <v>19</v>
      </c>
      <c r="N207" s="8">
        <v>17</v>
      </c>
      <c r="O207" s="8">
        <v>15</v>
      </c>
      <c r="P207" s="8"/>
      <c r="Q207" s="7"/>
      <c r="R207" s="5">
        <v>69</v>
      </c>
      <c r="T207" s="48">
        <v>299000</v>
      </c>
      <c r="U207" s="39">
        <v>221.5</v>
      </c>
      <c r="V207" s="41">
        <v>82</v>
      </c>
      <c r="W207" s="129">
        <v>33.875</v>
      </c>
    </row>
    <row r="208" spans="2:23">
      <c r="B208" s="9" t="s">
        <v>322</v>
      </c>
      <c r="C208" s="9" t="s">
        <v>315</v>
      </c>
      <c r="D208" s="9" t="s">
        <v>684</v>
      </c>
      <c r="E208" s="10" t="s">
        <v>694</v>
      </c>
      <c r="F208" s="8" t="s">
        <v>748</v>
      </c>
      <c r="G208" s="8" t="s">
        <v>458</v>
      </c>
      <c r="H208" s="8" t="e">
        <v>#VALUE!</v>
      </c>
      <c r="I208" s="8" t="s">
        <v>749</v>
      </c>
      <c r="J208" s="6">
        <v>70</v>
      </c>
      <c r="K208" s="9" t="s">
        <v>8</v>
      </c>
      <c r="L208" s="8">
        <v>19</v>
      </c>
      <c r="M208" s="8">
        <v>19</v>
      </c>
      <c r="N208" s="8">
        <v>17</v>
      </c>
      <c r="O208" s="8">
        <v>15</v>
      </c>
      <c r="P208" s="8"/>
      <c r="Q208" s="7"/>
      <c r="R208" s="5">
        <v>70</v>
      </c>
      <c r="T208" s="48">
        <v>399000</v>
      </c>
      <c r="U208" s="39">
        <v>295.60000000000002</v>
      </c>
      <c r="V208" s="41">
        <v>109.4</v>
      </c>
      <c r="W208" s="129">
        <v>44.99</v>
      </c>
    </row>
    <row r="209" spans="2:23" ht="45">
      <c r="B209" s="9" t="s">
        <v>322</v>
      </c>
      <c r="C209" s="9" t="s">
        <v>315</v>
      </c>
      <c r="D209" s="9" t="s">
        <v>684</v>
      </c>
      <c r="E209" s="10" t="s">
        <v>635</v>
      </c>
      <c r="F209" s="8" t="s">
        <v>750</v>
      </c>
      <c r="G209" s="8" t="s">
        <v>751</v>
      </c>
      <c r="H209" s="8" t="e">
        <v>#VALUE!</v>
      </c>
      <c r="I209" s="8" t="s">
        <v>752</v>
      </c>
      <c r="J209" s="6">
        <v>64</v>
      </c>
      <c r="K209" s="9" t="s">
        <v>8</v>
      </c>
      <c r="L209" s="8">
        <v>13</v>
      </c>
      <c r="M209" s="8">
        <v>17</v>
      </c>
      <c r="N209" s="8">
        <v>20</v>
      </c>
      <c r="O209" s="8">
        <v>14</v>
      </c>
      <c r="P209" s="8"/>
      <c r="Q209" s="7"/>
      <c r="R209" s="5">
        <v>64</v>
      </c>
      <c r="T209" s="48">
        <v>179000</v>
      </c>
      <c r="U209" s="39">
        <v>132.6</v>
      </c>
      <c r="V209" s="41">
        <v>49.1</v>
      </c>
      <c r="W209" s="129">
        <v>20.539999999999996</v>
      </c>
    </row>
    <row r="210" spans="2:23" ht="45">
      <c r="B210" s="9" t="s">
        <v>322</v>
      </c>
      <c r="C210" s="9" t="s">
        <v>315</v>
      </c>
      <c r="D210" s="9" t="s">
        <v>684</v>
      </c>
      <c r="E210" s="10" t="s">
        <v>635</v>
      </c>
      <c r="F210" s="8" t="s">
        <v>753</v>
      </c>
      <c r="G210" s="8" t="s">
        <v>751</v>
      </c>
      <c r="H210" s="8" t="e">
        <v>#VALUE!</v>
      </c>
      <c r="I210" s="8" t="s">
        <v>754</v>
      </c>
      <c r="J210" s="6">
        <v>68</v>
      </c>
      <c r="K210" s="9" t="s">
        <v>8</v>
      </c>
      <c r="L210" s="8">
        <v>15</v>
      </c>
      <c r="M210" s="8">
        <v>20</v>
      </c>
      <c r="N210" s="8">
        <v>19</v>
      </c>
      <c r="O210" s="8">
        <v>14</v>
      </c>
      <c r="P210" s="8"/>
      <c r="Q210" s="7"/>
      <c r="R210" s="5">
        <v>68</v>
      </c>
      <c r="T210" s="48">
        <v>179000</v>
      </c>
      <c r="U210" s="39">
        <v>132.6</v>
      </c>
      <c r="V210" s="41">
        <v>49.1</v>
      </c>
      <c r="W210" s="129">
        <v>20.539999999999996</v>
      </c>
    </row>
    <row r="211" spans="2:23" ht="45">
      <c r="B211" s="9" t="s">
        <v>322</v>
      </c>
      <c r="C211" s="9" t="s">
        <v>315</v>
      </c>
      <c r="D211" s="9" t="s">
        <v>684</v>
      </c>
      <c r="E211" s="10" t="s">
        <v>635</v>
      </c>
      <c r="F211" s="8" t="s">
        <v>755</v>
      </c>
      <c r="G211" s="8" t="s">
        <v>744</v>
      </c>
      <c r="H211" s="8" t="e">
        <v>#VALUE!</v>
      </c>
      <c r="I211" s="8" t="s">
        <v>756</v>
      </c>
      <c r="J211" s="6">
        <v>56</v>
      </c>
      <c r="K211" s="9" t="s">
        <v>8</v>
      </c>
      <c r="L211" s="8">
        <v>13</v>
      </c>
      <c r="M211" s="8">
        <v>17</v>
      </c>
      <c r="N211" s="8">
        <v>16</v>
      </c>
      <c r="O211" s="8">
        <v>10</v>
      </c>
      <c r="P211" s="8"/>
      <c r="Q211" s="7"/>
      <c r="R211" s="5">
        <v>56</v>
      </c>
      <c r="T211" s="48">
        <v>199000</v>
      </c>
      <c r="U211" s="39">
        <v>147.5</v>
      </c>
      <c r="V211" s="41">
        <v>54.6</v>
      </c>
      <c r="W211" s="129">
        <v>22.774999999999999</v>
      </c>
    </row>
    <row r="212" spans="2:23" ht="45">
      <c r="B212" s="9" t="s">
        <v>322</v>
      </c>
      <c r="C212" s="9" t="s">
        <v>315</v>
      </c>
      <c r="D212" s="9" t="s">
        <v>684</v>
      </c>
      <c r="E212" s="10" t="s">
        <v>635</v>
      </c>
      <c r="F212" s="8" t="s">
        <v>757</v>
      </c>
      <c r="G212" s="8" t="s">
        <v>758</v>
      </c>
      <c r="H212" s="8" t="e">
        <v>#VALUE!</v>
      </c>
      <c r="I212" s="8" t="s">
        <v>759</v>
      </c>
      <c r="J212" s="6">
        <v>63</v>
      </c>
      <c r="K212" s="9" t="s">
        <v>8</v>
      </c>
      <c r="L212" s="8">
        <v>17</v>
      </c>
      <c r="M212" s="8">
        <v>16</v>
      </c>
      <c r="N212" s="8">
        <v>17</v>
      </c>
      <c r="O212" s="8">
        <v>13</v>
      </c>
      <c r="P212" s="8"/>
      <c r="Q212" s="7"/>
      <c r="R212" s="5">
        <v>63</v>
      </c>
      <c r="T212" s="48">
        <v>159000</v>
      </c>
      <c r="U212" s="39">
        <v>117.8</v>
      </c>
      <c r="V212" s="41">
        <v>43.6</v>
      </c>
      <c r="W212" s="129">
        <v>18.319999999999997</v>
      </c>
    </row>
    <row r="213" spans="2:23">
      <c r="B213" s="9" t="s">
        <v>322</v>
      </c>
      <c r="C213" s="9" t="s">
        <v>315</v>
      </c>
      <c r="D213" s="9" t="s">
        <v>760</v>
      </c>
      <c r="E213" s="10" t="s">
        <v>338</v>
      </c>
      <c r="F213" s="8" t="s">
        <v>761</v>
      </c>
      <c r="G213" s="8" t="s">
        <v>0</v>
      </c>
      <c r="H213" s="8" t="e">
        <v>#VALUE!</v>
      </c>
      <c r="I213" s="8" t="s">
        <v>762</v>
      </c>
      <c r="J213" s="6">
        <v>70</v>
      </c>
      <c r="K213" s="9" t="s">
        <v>8</v>
      </c>
      <c r="L213" s="8">
        <v>18</v>
      </c>
      <c r="M213" s="8">
        <v>18</v>
      </c>
      <c r="N213" s="8">
        <v>17</v>
      </c>
      <c r="O213" s="8">
        <v>17</v>
      </c>
      <c r="P213" s="8"/>
      <c r="Q213" s="7"/>
      <c r="R213" s="5">
        <v>70</v>
      </c>
      <c r="T213" s="48">
        <v>219000</v>
      </c>
      <c r="U213" s="39">
        <v>162.29999999999998</v>
      </c>
      <c r="V213" s="41">
        <v>60.1</v>
      </c>
      <c r="W213" s="129">
        <v>24.994999999999994</v>
      </c>
    </row>
    <row r="214" spans="2:23">
      <c r="B214" s="9" t="s">
        <v>322</v>
      </c>
      <c r="C214" s="9" t="s">
        <v>315</v>
      </c>
      <c r="D214" s="9" t="s">
        <v>760</v>
      </c>
      <c r="E214" s="10" t="s">
        <v>454</v>
      </c>
      <c r="F214" s="8" t="s">
        <v>763</v>
      </c>
      <c r="G214" s="8" t="s">
        <v>367</v>
      </c>
      <c r="H214" s="8" t="e">
        <v>#VALUE!</v>
      </c>
      <c r="I214" s="8" t="s">
        <v>764</v>
      </c>
      <c r="J214" s="6">
        <v>68</v>
      </c>
      <c r="K214" s="9" t="s">
        <v>8</v>
      </c>
      <c r="L214" s="8">
        <v>14</v>
      </c>
      <c r="M214" s="8">
        <v>20</v>
      </c>
      <c r="N214" s="8">
        <v>20</v>
      </c>
      <c r="O214" s="8">
        <v>14</v>
      </c>
      <c r="P214" s="8"/>
      <c r="Q214" s="7"/>
      <c r="R214" s="5">
        <v>68</v>
      </c>
      <c r="T214" s="48">
        <v>199000</v>
      </c>
      <c r="U214" s="39">
        <v>147.5</v>
      </c>
      <c r="V214" s="41">
        <v>54.6</v>
      </c>
      <c r="W214" s="129">
        <v>22.774999999999999</v>
      </c>
    </row>
    <row r="215" spans="2:23">
      <c r="B215" s="9" t="s">
        <v>322</v>
      </c>
      <c r="C215" s="9" t="s">
        <v>315</v>
      </c>
      <c r="D215" s="9" t="s">
        <v>760</v>
      </c>
      <c r="E215" s="10" t="s">
        <v>339</v>
      </c>
      <c r="F215" s="8" t="s">
        <v>765</v>
      </c>
      <c r="G215" s="8" t="s">
        <v>725</v>
      </c>
      <c r="H215" s="8" t="e">
        <v>#VALUE!</v>
      </c>
      <c r="I215" s="8" t="s">
        <v>766</v>
      </c>
      <c r="J215" s="6">
        <v>67</v>
      </c>
      <c r="K215" s="9" t="s">
        <v>8</v>
      </c>
      <c r="L215" s="8">
        <v>13</v>
      </c>
      <c r="M215" s="8">
        <v>17</v>
      </c>
      <c r="N215" s="8">
        <v>20</v>
      </c>
      <c r="O215" s="8">
        <v>17</v>
      </c>
      <c r="P215" s="8"/>
      <c r="Q215" s="7"/>
      <c r="R215" s="5">
        <v>67</v>
      </c>
      <c r="T215" s="48">
        <v>129000</v>
      </c>
      <c r="U215" s="39">
        <v>95.6</v>
      </c>
      <c r="V215" s="41">
        <v>35.4</v>
      </c>
      <c r="W215" s="129">
        <v>14.989999999999998</v>
      </c>
    </row>
    <row r="216" spans="2:23">
      <c r="B216" s="9" t="s">
        <v>322</v>
      </c>
      <c r="C216" s="9" t="s">
        <v>315</v>
      </c>
      <c r="D216" s="9" t="s">
        <v>760</v>
      </c>
      <c r="E216" s="10" t="s">
        <v>339</v>
      </c>
      <c r="F216" s="8" t="s">
        <v>767</v>
      </c>
      <c r="G216" s="8" t="s">
        <v>82</v>
      </c>
      <c r="H216" s="8" t="e">
        <v>#VALUE!</v>
      </c>
      <c r="I216" s="8" t="s">
        <v>768</v>
      </c>
      <c r="J216" s="6">
        <v>61</v>
      </c>
      <c r="K216" s="9" t="s">
        <v>8</v>
      </c>
      <c r="L216" s="8">
        <v>14</v>
      </c>
      <c r="M216" s="8">
        <v>15</v>
      </c>
      <c r="N216" s="8">
        <v>19</v>
      </c>
      <c r="O216" s="8">
        <v>13</v>
      </c>
      <c r="P216" s="8"/>
      <c r="Q216" s="7"/>
      <c r="R216" s="5">
        <v>61</v>
      </c>
      <c r="T216" s="48">
        <v>129000</v>
      </c>
      <c r="U216" s="39">
        <v>95.6</v>
      </c>
      <c r="V216" s="41">
        <v>35.4</v>
      </c>
      <c r="W216" s="129">
        <v>14.989999999999998</v>
      </c>
    </row>
    <row r="217" spans="2:23">
      <c r="B217" s="9" t="s">
        <v>322</v>
      </c>
      <c r="C217" s="9" t="s">
        <v>315</v>
      </c>
      <c r="D217" s="9" t="s">
        <v>760</v>
      </c>
      <c r="E217" s="10" t="s">
        <v>339</v>
      </c>
      <c r="F217" s="8" t="s">
        <v>769</v>
      </c>
      <c r="G217" s="8" t="s">
        <v>90</v>
      </c>
      <c r="H217" s="8" t="e">
        <v>#VALUE!</v>
      </c>
      <c r="I217" s="8" t="s">
        <v>770</v>
      </c>
      <c r="J217" s="6">
        <v>61</v>
      </c>
      <c r="K217" s="9" t="s">
        <v>8</v>
      </c>
      <c r="L217" s="8">
        <v>11</v>
      </c>
      <c r="M217" s="8">
        <v>18</v>
      </c>
      <c r="N217" s="8">
        <v>19</v>
      </c>
      <c r="O217" s="8">
        <v>13</v>
      </c>
      <c r="P217" s="8"/>
      <c r="Q217" s="7"/>
      <c r="R217" s="5">
        <v>61</v>
      </c>
      <c r="T217" s="48">
        <v>129000</v>
      </c>
      <c r="U217" s="39">
        <v>95.6</v>
      </c>
      <c r="V217" s="41">
        <v>35.4</v>
      </c>
      <c r="W217" s="129">
        <v>14.989999999999998</v>
      </c>
    </row>
    <row r="218" spans="2:23">
      <c r="B218" s="9" t="s">
        <v>322</v>
      </c>
      <c r="C218" s="9" t="s">
        <v>315</v>
      </c>
      <c r="D218" s="9" t="s">
        <v>760</v>
      </c>
      <c r="E218" s="10" t="s">
        <v>339</v>
      </c>
      <c r="F218" s="8" t="s">
        <v>771</v>
      </c>
      <c r="G218" s="8" t="s">
        <v>82</v>
      </c>
      <c r="H218" s="8" t="e">
        <v>#VALUE!</v>
      </c>
      <c r="I218" s="8" t="s">
        <v>508</v>
      </c>
      <c r="J218" s="6">
        <v>63</v>
      </c>
      <c r="K218" s="9" t="s">
        <v>8</v>
      </c>
      <c r="L218" s="8">
        <v>15</v>
      </c>
      <c r="M218" s="8">
        <v>19</v>
      </c>
      <c r="N218" s="8">
        <v>17</v>
      </c>
      <c r="O218" s="8">
        <v>12</v>
      </c>
      <c r="P218" s="8"/>
      <c r="Q218" s="7"/>
      <c r="R218" s="5">
        <v>63</v>
      </c>
      <c r="T218" s="48">
        <v>159000</v>
      </c>
      <c r="U218" s="39">
        <v>117.8</v>
      </c>
      <c r="V218" s="41">
        <v>43.6</v>
      </c>
      <c r="W218" s="129">
        <v>18.319999999999997</v>
      </c>
    </row>
    <row r="219" spans="2:23">
      <c r="B219" s="9" t="s">
        <v>322</v>
      </c>
      <c r="C219" s="9" t="s">
        <v>315</v>
      </c>
      <c r="D219" s="9" t="s">
        <v>760</v>
      </c>
      <c r="E219" s="10" t="s">
        <v>339</v>
      </c>
      <c r="F219" s="8" t="s">
        <v>772</v>
      </c>
      <c r="G219" s="8" t="s">
        <v>353</v>
      </c>
      <c r="H219" s="8" t="e">
        <v>#VALUE!</v>
      </c>
      <c r="I219" s="8" t="s">
        <v>773</v>
      </c>
      <c r="J219" s="6">
        <v>61</v>
      </c>
      <c r="K219" s="9" t="s">
        <v>8</v>
      </c>
      <c r="L219" s="8">
        <v>12</v>
      </c>
      <c r="M219" s="8">
        <v>16</v>
      </c>
      <c r="N219" s="8">
        <v>18</v>
      </c>
      <c r="O219" s="8">
        <v>15</v>
      </c>
      <c r="P219" s="8"/>
      <c r="Q219" s="7"/>
      <c r="R219" s="5">
        <v>61</v>
      </c>
      <c r="T219" s="48">
        <v>129000</v>
      </c>
      <c r="U219" s="39">
        <v>95.6</v>
      </c>
      <c r="V219" s="41">
        <v>35.4</v>
      </c>
      <c r="W219" s="129">
        <v>14.989999999999998</v>
      </c>
    </row>
    <row r="220" spans="2:23">
      <c r="B220" s="9" t="s">
        <v>322</v>
      </c>
      <c r="C220" s="9" t="s">
        <v>315</v>
      </c>
      <c r="D220" s="9" t="s">
        <v>760</v>
      </c>
      <c r="E220" s="10" t="s">
        <v>339</v>
      </c>
      <c r="F220" s="8" t="s">
        <v>774</v>
      </c>
      <c r="G220" s="8" t="s">
        <v>725</v>
      </c>
      <c r="H220" s="8" t="e">
        <v>#VALUE!</v>
      </c>
      <c r="I220" s="8" t="s">
        <v>775</v>
      </c>
      <c r="J220" s="6">
        <v>62</v>
      </c>
      <c r="K220" s="9" t="s">
        <v>8</v>
      </c>
      <c r="L220" s="8">
        <v>14</v>
      </c>
      <c r="M220" s="8">
        <v>12</v>
      </c>
      <c r="N220" s="8">
        <v>18</v>
      </c>
      <c r="O220" s="8">
        <v>18</v>
      </c>
      <c r="P220" s="8"/>
      <c r="Q220" s="7"/>
      <c r="R220" s="5">
        <v>62</v>
      </c>
      <c r="T220" s="48">
        <v>129000</v>
      </c>
      <c r="U220" s="39">
        <v>95.6</v>
      </c>
      <c r="V220" s="41">
        <v>35.4</v>
      </c>
      <c r="W220" s="129">
        <v>14.989999999999998</v>
      </c>
    </row>
    <row r="221" spans="2:23">
      <c r="B221" s="9" t="s">
        <v>322</v>
      </c>
      <c r="C221" s="9" t="s">
        <v>315</v>
      </c>
      <c r="D221" s="9" t="s">
        <v>760</v>
      </c>
      <c r="E221" s="10" t="s">
        <v>339</v>
      </c>
      <c r="F221" s="8" t="s">
        <v>776</v>
      </c>
      <c r="G221" s="8" t="s">
        <v>84</v>
      </c>
      <c r="H221" s="8" t="e">
        <v>#VALUE!</v>
      </c>
      <c r="I221" s="8" t="s">
        <v>777</v>
      </c>
      <c r="J221" s="6">
        <v>70</v>
      </c>
      <c r="K221" s="9" t="s">
        <v>8</v>
      </c>
      <c r="L221" s="8">
        <v>15</v>
      </c>
      <c r="M221" s="8">
        <v>17</v>
      </c>
      <c r="N221" s="8">
        <v>20</v>
      </c>
      <c r="O221" s="8">
        <v>18</v>
      </c>
      <c r="P221" s="8"/>
      <c r="Q221" s="7"/>
      <c r="R221" s="5">
        <v>70</v>
      </c>
      <c r="T221" s="48">
        <v>129000</v>
      </c>
      <c r="U221" s="39">
        <v>95.6</v>
      </c>
      <c r="V221" s="41">
        <v>35.4</v>
      </c>
      <c r="W221" s="129">
        <v>14.989999999999998</v>
      </c>
    </row>
    <row r="222" spans="2:23">
      <c r="B222" s="9" t="s">
        <v>322</v>
      </c>
      <c r="C222" s="9" t="s">
        <v>315</v>
      </c>
      <c r="D222" s="9" t="s">
        <v>760</v>
      </c>
      <c r="E222" s="10" t="s">
        <v>339</v>
      </c>
      <c r="F222" s="8" t="s">
        <v>778</v>
      </c>
      <c r="G222" s="8" t="s">
        <v>82</v>
      </c>
      <c r="H222" s="8" t="e">
        <v>#VALUE!</v>
      </c>
      <c r="I222" s="8" t="s">
        <v>779</v>
      </c>
      <c r="J222" s="6">
        <v>70</v>
      </c>
      <c r="K222" s="9" t="s">
        <v>8</v>
      </c>
      <c r="L222" s="8">
        <v>19</v>
      </c>
      <c r="M222" s="8">
        <v>19</v>
      </c>
      <c r="N222" s="8">
        <v>17</v>
      </c>
      <c r="O222" s="8">
        <v>15</v>
      </c>
      <c r="P222" s="8"/>
      <c r="Q222" s="7"/>
      <c r="R222" s="5">
        <v>70</v>
      </c>
      <c r="T222" s="48">
        <v>139000</v>
      </c>
      <c r="U222" s="39">
        <v>103</v>
      </c>
      <c r="V222" s="41">
        <v>38.1</v>
      </c>
      <c r="W222" s="129">
        <v>16.099999999999998</v>
      </c>
    </row>
    <row r="223" spans="2:23">
      <c r="B223" s="9" t="s">
        <v>322</v>
      </c>
      <c r="C223" s="9" t="s">
        <v>315</v>
      </c>
      <c r="D223" s="9" t="s">
        <v>760</v>
      </c>
      <c r="E223" s="10" t="s">
        <v>339</v>
      </c>
      <c r="F223" s="8" t="s">
        <v>780</v>
      </c>
      <c r="G223" s="8" t="s">
        <v>82</v>
      </c>
      <c r="H223" s="8" t="e">
        <v>#VALUE!</v>
      </c>
      <c r="I223" s="8" t="s">
        <v>781</v>
      </c>
      <c r="J223" s="6">
        <v>62</v>
      </c>
      <c r="K223" s="9" t="s">
        <v>8</v>
      </c>
      <c r="L223" s="8">
        <v>16</v>
      </c>
      <c r="M223" s="8">
        <v>16</v>
      </c>
      <c r="N223" s="8">
        <v>16</v>
      </c>
      <c r="O223" s="8">
        <v>14</v>
      </c>
      <c r="P223" s="8"/>
      <c r="Q223" s="7"/>
      <c r="R223" s="5">
        <v>62</v>
      </c>
      <c r="T223" s="48">
        <v>159000</v>
      </c>
      <c r="U223" s="39">
        <v>117.8</v>
      </c>
      <c r="V223" s="41">
        <v>43.6</v>
      </c>
      <c r="W223" s="129">
        <v>18.319999999999997</v>
      </c>
    </row>
    <row r="224" spans="2:23">
      <c r="B224" s="9" t="s">
        <v>322</v>
      </c>
      <c r="C224" s="9" t="s">
        <v>315</v>
      </c>
      <c r="D224" s="9" t="s">
        <v>760</v>
      </c>
      <c r="E224" s="10" t="s">
        <v>355</v>
      </c>
      <c r="F224" s="8" t="s">
        <v>782</v>
      </c>
      <c r="G224" s="8" t="s">
        <v>0</v>
      </c>
      <c r="H224" s="8" t="e">
        <v>#VALUE!</v>
      </c>
      <c r="I224" s="8" t="s">
        <v>783</v>
      </c>
      <c r="J224" s="6">
        <v>60</v>
      </c>
      <c r="K224" s="9" t="s">
        <v>8</v>
      </c>
      <c r="L224" s="8">
        <v>14</v>
      </c>
      <c r="M224" s="8">
        <v>18</v>
      </c>
      <c r="N224" s="8">
        <v>15</v>
      </c>
      <c r="O224" s="8">
        <v>13</v>
      </c>
      <c r="P224" s="8"/>
      <c r="Q224" s="7"/>
      <c r="R224" s="5">
        <v>60</v>
      </c>
      <c r="T224" s="48">
        <v>149000</v>
      </c>
      <c r="U224" s="39">
        <v>110.39999999999999</v>
      </c>
      <c r="V224" s="41">
        <v>40.799999999999997</v>
      </c>
      <c r="W224" s="129">
        <v>17.209999999999997</v>
      </c>
    </row>
    <row r="225" spans="2:23">
      <c r="B225" s="9" t="s">
        <v>322</v>
      </c>
      <c r="C225" s="9" t="s">
        <v>315</v>
      </c>
      <c r="D225" s="9" t="s">
        <v>760</v>
      </c>
      <c r="E225" s="10" t="s">
        <v>355</v>
      </c>
      <c r="F225" s="8" t="s">
        <v>784</v>
      </c>
      <c r="G225" s="8" t="s">
        <v>785</v>
      </c>
      <c r="H225" s="8" t="e">
        <v>#VALUE!</v>
      </c>
      <c r="I225" s="8" t="s">
        <v>786</v>
      </c>
      <c r="J225" s="6">
        <v>68</v>
      </c>
      <c r="K225" s="9" t="s">
        <v>8</v>
      </c>
      <c r="L225" s="8">
        <v>14</v>
      </c>
      <c r="M225" s="8">
        <v>20</v>
      </c>
      <c r="N225" s="8">
        <v>19</v>
      </c>
      <c r="O225" s="8">
        <v>15</v>
      </c>
      <c r="P225" s="8"/>
      <c r="Q225" s="7"/>
      <c r="R225" s="5">
        <v>68</v>
      </c>
      <c r="T225" s="48">
        <v>159000</v>
      </c>
      <c r="U225" s="39">
        <v>117.8</v>
      </c>
      <c r="V225" s="41">
        <v>43.6</v>
      </c>
      <c r="W225" s="129">
        <v>18.319999999999997</v>
      </c>
    </row>
    <row r="226" spans="2:23">
      <c r="B226" s="9" t="s">
        <v>322</v>
      </c>
      <c r="C226" s="9" t="s">
        <v>315</v>
      </c>
      <c r="D226" s="9" t="s">
        <v>760</v>
      </c>
      <c r="E226" s="10" t="s">
        <v>355</v>
      </c>
      <c r="F226" s="8" t="s">
        <v>787</v>
      </c>
      <c r="G226" s="8" t="s">
        <v>356</v>
      </c>
      <c r="H226" s="8" t="e">
        <v>#VALUE!</v>
      </c>
      <c r="I226" s="8" t="s">
        <v>788</v>
      </c>
      <c r="J226" s="6">
        <v>60</v>
      </c>
      <c r="K226" s="9" t="s">
        <v>8</v>
      </c>
      <c r="L226" s="8">
        <v>15</v>
      </c>
      <c r="M226" s="8">
        <v>19</v>
      </c>
      <c r="N226" s="8">
        <v>13</v>
      </c>
      <c r="O226" s="8">
        <v>13</v>
      </c>
      <c r="P226" s="8"/>
      <c r="Q226" s="7"/>
      <c r="R226" s="5">
        <v>60</v>
      </c>
      <c r="T226" s="48">
        <v>149000</v>
      </c>
      <c r="U226" s="39">
        <v>110.39999999999999</v>
      </c>
      <c r="V226" s="41">
        <v>40.799999999999997</v>
      </c>
      <c r="W226" s="129">
        <v>17.209999999999997</v>
      </c>
    </row>
    <row r="227" spans="2:23">
      <c r="B227" s="9" t="s">
        <v>322</v>
      </c>
      <c r="C227" s="9" t="s">
        <v>315</v>
      </c>
      <c r="D227" s="9" t="s">
        <v>760</v>
      </c>
      <c r="E227" s="10" t="s">
        <v>355</v>
      </c>
      <c r="F227" s="8" t="s">
        <v>789</v>
      </c>
      <c r="G227" s="8" t="s">
        <v>84</v>
      </c>
      <c r="H227" s="8" t="e">
        <v>#VALUE!</v>
      </c>
      <c r="I227" s="8" t="s">
        <v>790</v>
      </c>
      <c r="J227" s="6">
        <v>51</v>
      </c>
      <c r="K227" s="9" t="s">
        <v>8</v>
      </c>
      <c r="L227" s="8">
        <v>14</v>
      </c>
      <c r="M227" s="8">
        <v>16</v>
      </c>
      <c r="N227" s="8">
        <v>9</v>
      </c>
      <c r="O227" s="8">
        <v>12</v>
      </c>
      <c r="P227" s="8"/>
      <c r="Q227" s="7"/>
      <c r="R227" s="5">
        <v>51</v>
      </c>
      <c r="T227" s="48">
        <v>149000</v>
      </c>
      <c r="U227" s="39">
        <v>110.39999999999999</v>
      </c>
      <c r="V227" s="41">
        <v>40.799999999999997</v>
      </c>
      <c r="W227" s="129">
        <v>17.209999999999997</v>
      </c>
    </row>
    <row r="228" spans="2:23">
      <c r="B228" s="9" t="s">
        <v>322</v>
      </c>
      <c r="C228" s="9" t="s">
        <v>315</v>
      </c>
      <c r="D228" s="9" t="s">
        <v>760</v>
      </c>
      <c r="E228" s="10" t="s">
        <v>355</v>
      </c>
      <c r="F228" s="8" t="s">
        <v>791</v>
      </c>
      <c r="G228" s="8" t="s">
        <v>82</v>
      </c>
      <c r="H228" s="8" t="e">
        <v>#VALUE!</v>
      </c>
      <c r="I228" s="8" t="s">
        <v>792</v>
      </c>
      <c r="J228" s="6">
        <v>70</v>
      </c>
      <c r="K228" s="9" t="s">
        <v>8</v>
      </c>
      <c r="L228" s="8">
        <v>19</v>
      </c>
      <c r="M228" s="8">
        <v>19</v>
      </c>
      <c r="N228" s="8">
        <v>17</v>
      </c>
      <c r="O228" s="8">
        <v>15</v>
      </c>
      <c r="P228" s="8"/>
      <c r="Q228" s="7"/>
      <c r="R228" s="5">
        <v>70</v>
      </c>
      <c r="T228" s="48">
        <v>159000</v>
      </c>
      <c r="U228" s="39">
        <v>117.8</v>
      </c>
      <c r="V228" s="41">
        <v>43.6</v>
      </c>
      <c r="W228" s="129">
        <v>18.319999999999997</v>
      </c>
    </row>
    <row r="229" spans="2:23">
      <c r="B229" s="9" t="s">
        <v>322</v>
      </c>
      <c r="C229" s="9" t="s">
        <v>315</v>
      </c>
      <c r="D229" s="9" t="s">
        <v>760</v>
      </c>
      <c r="E229" s="10" t="s">
        <v>355</v>
      </c>
      <c r="F229" s="8" t="s">
        <v>793</v>
      </c>
      <c r="G229" s="8" t="s">
        <v>0</v>
      </c>
      <c r="H229" s="8" t="e">
        <v>#VALUE!</v>
      </c>
      <c r="I229" s="8" t="s">
        <v>794</v>
      </c>
      <c r="J229" s="6">
        <v>64</v>
      </c>
      <c r="K229" s="9" t="s">
        <v>8</v>
      </c>
      <c r="L229" s="8">
        <v>16</v>
      </c>
      <c r="M229" s="8">
        <v>18</v>
      </c>
      <c r="N229" s="8">
        <v>15</v>
      </c>
      <c r="O229" s="8">
        <v>15</v>
      </c>
      <c r="P229" s="8"/>
      <c r="Q229" s="7"/>
      <c r="R229" s="5">
        <v>64</v>
      </c>
      <c r="T229" s="48">
        <v>159000</v>
      </c>
      <c r="U229" s="39">
        <v>117.8</v>
      </c>
      <c r="V229" s="41">
        <v>43.6</v>
      </c>
      <c r="W229" s="129">
        <v>18.319999999999997</v>
      </c>
    </row>
    <row r="230" spans="2:23">
      <c r="B230" s="9" t="s">
        <v>322</v>
      </c>
      <c r="C230" s="9" t="s">
        <v>315</v>
      </c>
      <c r="D230" s="9" t="s">
        <v>760</v>
      </c>
      <c r="E230" s="10" t="s">
        <v>355</v>
      </c>
      <c r="F230" s="8" t="s">
        <v>795</v>
      </c>
      <c r="G230" s="8" t="s">
        <v>0</v>
      </c>
      <c r="H230" s="8" t="e">
        <v>#VALUE!</v>
      </c>
      <c r="I230" s="8" t="s">
        <v>796</v>
      </c>
      <c r="J230" s="6">
        <v>65</v>
      </c>
      <c r="K230" s="9" t="s">
        <v>8</v>
      </c>
      <c r="L230" s="8">
        <v>18</v>
      </c>
      <c r="M230" s="8">
        <v>17</v>
      </c>
      <c r="N230" s="8">
        <v>15</v>
      </c>
      <c r="O230" s="8">
        <v>15</v>
      </c>
      <c r="P230" s="8"/>
      <c r="Q230" s="7"/>
      <c r="R230" s="5">
        <v>65</v>
      </c>
      <c r="T230" s="48">
        <v>159000</v>
      </c>
      <c r="U230" s="39">
        <v>117.8</v>
      </c>
      <c r="V230" s="41">
        <v>43.6</v>
      </c>
      <c r="W230" s="129">
        <v>18.319999999999997</v>
      </c>
    </row>
    <row r="231" spans="2:23">
      <c r="B231" s="9" t="s">
        <v>322</v>
      </c>
      <c r="C231" s="9" t="s">
        <v>315</v>
      </c>
      <c r="D231" s="9" t="s">
        <v>760</v>
      </c>
      <c r="E231" s="10" t="s">
        <v>355</v>
      </c>
      <c r="F231" s="8" t="s">
        <v>797</v>
      </c>
      <c r="G231" s="8" t="s">
        <v>0</v>
      </c>
      <c r="H231" s="8" t="e">
        <v>#VALUE!</v>
      </c>
      <c r="I231" s="8" t="s">
        <v>798</v>
      </c>
      <c r="J231" s="6">
        <v>65</v>
      </c>
      <c r="K231" s="9" t="s">
        <v>8</v>
      </c>
      <c r="L231" s="8">
        <v>18</v>
      </c>
      <c r="M231" s="8">
        <v>19</v>
      </c>
      <c r="N231" s="8">
        <v>13</v>
      </c>
      <c r="O231" s="8">
        <v>15</v>
      </c>
      <c r="P231" s="8"/>
      <c r="Q231" s="7"/>
      <c r="R231" s="5">
        <v>65</v>
      </c>
      <c r="T231" s="48">
        <v>159000</v>
      </c>
      <c r="U231" s="39">
        <v>117.8</v>
      </c>
      <c r="V231" s="41">
        <v>43.6</v>
      </c>
      <c r="W231" s="129">
        <v>18.319999999999997</v>
      </c>
    </row>
    <row r="232" spans="2:23">
      <c r="B232" s="9" t="s">
        <v>322</v>
      </c>
      <c r="C232" s="9" t="s">
        <v>315</v>
      </c>
      <c r="D232" s="9" t="s">
        <v>760</v>
      </c>
      <c r="E232" s="10" t="s">
        <v>355</v>
      </c>
      <c r="F232" s="8" t="s">
        <v>799</v>
      </c>
      <c r="G232" s="8" t="s">
        <v>0</v>
      </c>
      <c r="H232" s="8" t="e">
        <v>#VALUE!</v>
      </c>
      <c r="I232" s="8" t="s">
        <v>800</v>
      </c>
      <c r="J232" s="6">
        <v>65</v>
      </c>
      <c r="K232" s="9" t="s">
        <v>8</v>
      </c>
      <c r="L232" s="8">
        <v>16</v>
      </c>
      <c r="M232" s="8">
        <v>19</v>
      </c>
      <c r="N232" s="8">
        <v>16</v>
      </c>
      <c r="O232" s="8">
        <v>14</v>
      </c>
      <c r="P232" s="8"/>
      <c r="Q232" s="7"/>
      <c r="R232" s="5">
        <v>65</v>
      </c>
      <c r="T232" s="48">
        <v>159000</v>
      </c>
      <c r="U232" s="39">
        <v>117.8</v>
      </c>
      <c r="V232" s="41">
        <v>43.6</v>
      </c>
      <c r="W232" s="129">
        <v>18.319999999999997</v>
      </c>
    </row>
    <row r="233" spans="2:23">
      <c r="B233" s="9" t="s">
        <v>322</v>
      </c>
      <c r="C233" s="9" t="s">
        <v>315</v>
      </c>
      <c r="D233" s="9" t="s">
        <v>760</v>
      </c>
      <c r="E233" s="10" t="s">
        <v>355</v>
      </c>
      <c r="F233" s="8" t="s">
        <v>801</v>
      </c>
      <c r="G233" s="8" t="s">
        <v>518</v>
      </c>
      <c r="H233" s="8" t="e">
        <v>#VALUE!</v>
      </c>
      <c r="I233" s="8" t="s">
        <v>802</v>
      </c>
      <c r="J233" s="6">
        <v>69</v>
      </c>
      <c r="K233" s="9" t="s">
        <v>8</v>
      </c>
      <c r="L233" s="8">
        <v>19</v>
      </c>
      <c r="M233" s="8">
        <v>19</v>
      </c>
      <c r="N233" s="8">
        <v>16</v>
      </c>
      <c r="O233" s="8">
        <v>15</v>
      </c>
      <c r="P233" s="8"/>
      <c r="Q233" s="7"/>
      <c r="R233" s="5">
        <v>69</v>
      </c>
      <c r="T233" s="48">
        <v>149000</v>
      </c>
      <c r="U233" s="39">
        <v>110.39999999999999</v>
      </c>
      <c r="V233" s="41">
        <v>40.799999999999997</v>
      </c>
      <c r="W233" s="129">
        <v>17.209999999999997</v>
      </c>
    </row>
    <row r="234" spans="2:23">
      <c r="B234" s="9" t="s">
        <v>322</v>
      </c>
      <c r="C234" s="9" t="s">
        <v>315</v>
      </c>
      <c r="D234" s="9" t="s">
        <v>760</v>
      </c>
      <c r="E234" s="10" t="s">
        <v>355</v>
      </c>
      <c r="F234" s="8" t="s">
        <v>803</v>
      </c>
      <c r="G234" s="8" t="s">
        <v>0</v>
      </c>
      <c r="H234" s="8" t="e">
        <v>#VALUE!</v>
      </c>
      <c r="I234" s="8" t="s">
        <v>804</v>
      </c>
      <c r="J234" s="6">
        <v>69</v>
      </c>
      <c r="K234" s="9" t="s">
        <v>8</v>
      </c>
      <c r="L234" s="8">
        <v>19</v>
      </c>
      <c r="M234" s="8">
        <v>19</v>
      </c>
      <c r="N234" s="8">
        <v>16</v>
      </c>
      <c r="O234" s="8">
        <v>15</v>
      </c>
      <c r="P234" s="8"/>
      <c r="Q234" s="7"/>
      <c r="R234" s="5">
        <v>69</v>
      </c>
      <c r="T234" s="48">
        <v>159000</v>
      </c>
      <c r="U234" s="39">
        <v>117.8</v>
      </c>
      <c r="V234" s="41">
        <v>43.6</v>
      </c>
      <c r="W234" s="129">
        <v>18.319999999999997</v>
      </c>
    </row>
    <row r="235" spans="2:23">
      <c r="B235" s="9" t="s">
        <v>322</v>
      </c>
      <c r="C235" s="9" t="s">
        <v>315</v>
      </c>
      <c r="D235" s="9" t="s">
        <v>760</v>
      </c>
      <c r="E235" s="10" t="s">
        <v>355</v>
      </c>
      <c r="F235" s="8" t="s">
        <v>805</v>
      </c>
      <c r="G235" s="8" t="s">
        <v>0</v>
      </c>
      <c r="H235" s="8" t="e">
        <v>#VALUE!</v>
      </c>
      <c r="I235" s="8" t="s">
        <v>806</v>
      </c>
      <c r="J235" s="6">
        <v>64</v>
      </c>
      <c r="K235" s="9" t="s">
        <v>8</v>
      </c>
      <c r="L235" s="8">
        <v>18</v>
      </c>
      <c r="M235" s="8">
        <v>18</v>
      </c>
      <c r="N235" s="8">
        <v>13</v>
      </c>
      <c r="O235" s="8">
        <v>15</v>
      </c>
      <c r="P235" s="8"/>
      <c r="Q235" s="7"/>
      <c r="R235" s="5">
        <v>64</v>
      </c>
      <c r="T235" s="48">
        <v>159000</v>
      </c>
      <c r="U235" s="39">
        <v>117.8</v>
      </c>
      <c r="V235" s="41">
        <v>43.6</v>
      </c>
      <c r="W235" s="129">
        <v>18.319999999999997</v>
      </c>
    </row>
    <row r="236" spans="2:23">
      <c r="B236" s="9" t="s">
        <v>322</v>
      </c>
      <c r="C236" s="9" t="s">
        <v>315</v>
      </c>
      <c r="D236" s="9" t="s">
        <v>760</v>
      </c>
      <c r="E236" s="10" t="s">
        <v>355</v>
      </c>
      <c r="F236" s="8" t="s">
        <v>807</v>
      </c>
      <c r="G236" s="8" t="s">
        <v>0</v>
      </c>
      <c r="H236" s="8" t="e">
        <v>#VALUE!</v>
      </c>
      <c r="I236" s="8" t="s">
        <v>808</v>
      </c>
      <c r="J236" s="6">
        <v>69</v>
      </c>
      <c r="K236" s="9" t="s">
        <v>8</v>
      </c>
      <c r="L236" s="8">
        <v>19</v>
      </c>
      <c r="M236" s="8">
        <v>19</v>
      </c>
      <c r="N236" s="8">
        <v>18</v>
      </c>
      <c r="O236" s="8">
        <v>13</v>
      </c>
      <c r="P236" s="8"/>
      <c r="Q236" s="7"/>
      <c r="R236" s="5">
        <v>69</v>
      </c>
      <c r="T236" s="48">
        <v>159000</v>
      </c>
      <c r="U236" s="39">
        <v>117.8</v>
      </c>
      <c r="V236" s="41">
        <v>43.6</v>
      </c>
      <c r="W236" s="129">
        <v>18.319999999999997</v>
      </c>
    </row>
    <row r="237" spans="2:23">
      <c r="B237" s="9" t="s">
        <v>322</v>
      </c>
      <c r="C237" s="9" t="s">
        <v>315</v>
      </c>
      <c r="D237" s="9" t="s">
        <v>760</v>
      </c>
      <c r="E237" s="10" t="s">
        <v>809</v>
      </c>
      <c r="F237" s="8" t="s">
        <v>810</v>
      </c>
      <c r="G237" s="8" t="s">
        <v>82</v>
      </c>
      <c r="H237" s="8" t="e">
        <v>#VALUE!</v>
      </c>
      <c r="I237" s="8" t="s">
        <v>811</v>
      </c>
      <c r="J237" s="6">
        <v>67</v>
      </c>
      <c r="K237" s="9" t="s">
        <v>8</v>
      </c>
      <c r="L237" s="8">
        <v>14</v>
      </c>
      <c r="M237" s="8">
        <v>20</v>
      </c>
      <c r="N237" s="8">
        <v>19</v>
      </c>
      <c r="O237" s="8">
        <v>14</v>
      </c>
      <c r="P237" s="8"/>
      <c r="Q237" s="7"/>
      <c r="R237" s="5">
        <v>67</v>
      </c>
      <c r="T237" s="48">
        <v>69000</v>
      </c>
      <c r="U237" s="39">
        <v>51.2</v>
      </c>
      <c r="V237" s="41">
        <v>18.899999999999999</v>
      </c>
      <c r="W237" s="129">
        <v>8.33</v>
      </c>
    </row>
    <row r="238" spans="2:23">
      <c r="B238" s="9" t="s">
        <v>322</v>
      </c>
      <c r="C238" s="9" t="s">
        <v>315</v>
      </c>
      <c r="D238" s="9" t="s">
        <v>760</v>
      </c>
      <c r="E238" s="10" t="s">
        <v>809</v>
      </c>
      <c r="F238" s="8" t="s">
        <v>812</v>
      </c>
      <c r="G238" s="8" t="s">
        <v>318</v>
      </c>
      <c r="H238" s="8" t="e">
        <v>#VALUE!</v>
      </c>
      <c r="I238" s="8" t="s">
        <v>813</v>
      </c>
      <c r="J238" s="6">
        <v>69</v>
      </c>
      <c r="K238" s="9" t="s">
        <v>8</v>
      </c>
      <c r="L238" s="8">
        <v>15</v>
      </c>
      <c r="M238" s="8">
        <v>19</v>
      </c>
      <c r="N238" s="8">
        <v>20</v>
      </c>
      <c r="O238" s="8">
        <v>15</v>
      </c>
      <c r="P238" s="8"/>
      <c r="Q238" s="7"/>
      <c r="R238" s="5">
        <v>69</v>
      </c>
      <c r="T238" s="48">
        <v>69000</v>
      </c>
      <c r="U238" s="39">
        <v>51.2</v>
      </c>
      <c r="V238" s="41">
        <v>18.899999999999999</v>
      </c>
      <c r="W238" s="129">
        <v>8.33</v>
      </c>
    </row>
    <row r="239" spans="2:23">
      <c r="B239" s="9" t="s">
        <v>322</v>
      </c>
      <c r="C239" s="9" t="s">
        <v>315</v>
      </c>
      <c r="D239" s="9" t="s">
        <v>760</v>
      </c>
      <c r="E239" s="10" t="s">
        <v>530</v>
      </c>
      <c r="F239" s="8" t="s">
        <v>814</v>
      </c>
      <c r="G239" s="8" t="s">
        <v>785</v>
      </c>
      <c r="H239" s="8" t="e">
        <v>#VALUE!</v>
      </c>
      <c r="I239" s="8" t="s">
        <v>815</v>
      </c>
      <c r="J239" s="6">
        <v>65</v>
      </c>
      <c r="K239" s="9" t="s">
        <v>8</v>
      </c>
      <c r="L239" s="8">
        <v>14</v>
      </c>
      <c r="M239" s="8">
        <v>19</v>
      </c>
      <c r="N239" s="8">
        <v>19</v>
      </c>
      <c r="O239" s="8">
        <v>13</v>
      </c>
      <c r="P239" s="8"/>
      <c r="Q239" s="7"/>
      <c r="R239" s="5">
        <v>65</v>
      </c>
      <c r="T239" s="48">
        <v>129000</v>
      </c>
      <c r="U239" s="39">
        <v>95.6</v>
      </c>
      <c r="V239" s="41">
        <v>35.4</v>
      </c>
      <c r="W239" s="129">
        <v>14.989999999999998</v>
      </c>
    </row>
    <row r="240" spans="2:23">
      <c r="B240" s="9" t="s">
        <v>322</v>
      </c>
      <c r="C240" s="9" t="s">
        <v>315</v>
      </c>
      <c r="D240" s="9" t="s">
        <v>760</v>
      </c>
      <c r="E240" s="10" t="s">
        <v>530</v>
      </c>
      <c r="F240" s="8" t="s">
        <v>816</v>
      </c>
      <c r="G240" s="8" t="s">
        <v>82</v>
      </c>
      <c r="H240" s="8" t="e">
        <v>#VALUE!</v>
      </c>
      <c r="I240" s="8" t="s">
        <v>817</v>
      </c>
      <c r="J240" s="6">
        <v>65</v>
      </c>
      <c r="K240" s="9" t="s">
        <v>8</v>
      </c>
      <c r="L240" s="8">
        <v>15</v>
      </c>
      <c r="M240" s="8">
        <v>17</v>
      </c>
      <c r="N240" s="8">
        <v>17</v>
      </c>
      <c r="O240" s="8">
        <v>16</v>
      </c>
      <c r="P240" s="8"/>
      <c r="Q240" s="7"/>
      <c r="R240" s="5">
        <v>65</v>
      </c>
      <c r="T240" s="48">
        <v>129000</v>
      </c>
      <c r="U240" s="39">
        <v>95.6</v>
      </c>
      <c r="V240" s="41">
        <v>35.4</v>
      </c>
      <c r="W240" s="129">
        <v>14.989999999999998</v>
      </c>
    </row>
    <row r="241" spans="2:23">
      <c r="B241" s="9" t="s">
        <v>322</v>
      </c>
      <c r="C241" s="9" t="s">
        <v>315</v>
      </c>
      <c r="D241" s="9" t="s">
        <v>760</v>
      </c>
      <c r="E241" s="10" t="s">
        <v>530</v>
      </c>
      <c r="F241" s="8" t="s">
        <v>818</v>
      </c>
      <c r="G241" s="8" t="s">
        <v>725</v>
      </c>
      <c r="H241" s="8" t="e">
        <v>#VALUE!</v>
      </c>
      <c r="I241" s="8" t="s">
        <v>819</v>
      </c>
      <c r="J241" s="6">
        <v>69</v>
      </c>
      <c r="K241" s="9" t="s">
        <v>8</v>
      </c>
      <c r="L241" s="8">
        <v>15</v>
      </c>
      <c r="M241" s="8">
        <v>20</v>
      </c>
      <c r="N241" s="8">
        <v>20</v>
      </c>
      <c r="O241" s="8">
        <v>14</v>
      </c>
      <c r="P241" s="8"/>
      <c r="Q241" s="7"/>
      <c r="R241" s="5">
        <v>69</v>
      </c>
      <c r="T241" s="48">
        <v>129000</v>
      </c>
      <c r="U241" s="39">
        <v>95.6</v>
      </c>
      <c r="V241" s="41">
        <v>35.4</v>
      </c>
      <c r="W241" s="129">
        <v>14.989999999999998</v>
      </c>
    </row>
    <row r="242" spans="2:23">
      <c r="B242" s="9" t="s">
        <v>322</v>
      </c>
      <c r="C242" s="9" t="s">
        <v>315</v>
      </c>
      <c r="D242" s="9" t="s">
        <v>760</v>
      </c>
      <c r="E242" s="10" t="s">
        <v>820</v>
      </c>
      <c r="F242" s="8" t="s">
        <v>821</v>
      </c>
      <c r="G242" s="8" t="s">
        <v>0</v>
      </c>
      <c r="H242" s="8" t="e">
        <v>#VALUE!</v>
      </c>
      <c r="I242" s="8" t="s">
        <v>822</v>
      </c>
      <c r="J242" s="6">
        <v>58</v>
      </c>
      <c r="K242" s="9" t="s">
        <v>8</v>
      </c>
      <c r="L242" s="8">
        <v>16</v>
      </c>
      <c r="M242" s="8">
        <v>14</v>
      </c>
      <c r="N242" s="8">
        <v>14</v>
      </c>
      <c r="O242" s="8">
        <v>14</v>
      </c>
      <c r="P242" s="8"/>
      <c r="Q242" s="7"/>
      <c r="R242" s="5">
        <v>58</v>
      </c>
      <c r="T242" s="48">
        <v>249000</v>
      </c>
      <c r="U242" s="39">
        <v>184.5</v>
      </c>
      <c r="V242" s="41">
        <v>68.3</v>
      </c>
      <c r="W242" s="129">
        <v>28.324999999999999</v>
      </c>
    </row>
    <row r="243" spans="2:23">
      <c r="B243" s="9" t="s">
        <v>322</v>
      </c>
      <c r="C243" s="9" t="s">
        <v>315</v>
      </c>
      <c r="D243" s="9" t="s">
        <v>760</v>
      </c>
      <c r="E243" s="10" t="s">
        <v>820</v>
      </c>
      <c r="F243" s="8" t="s">
        <v>823</v>
      </c>
      <c r="G243" s="8" t="s">
        <v>824</v>
      </c>
      <c r="H243" s="8" t="e">
        <v>#VALUE!</v>
      </c>
      <c r="I243" s="8" t="s">
        <v>825</v>
      </c>
      <c r="J243" s="6">
        <v>53</v>
      </c>
      <c r="K243" s="9" t="s">
        <v>8</v>
      </c>
      <c r="L243" s="8">
        <v>17</v>
      </c>
      <c r="M243" s="8">
        <v>16</v>
      </c>
      <c r="N243" s="8">
        <v>13</v>
      </c>
      <c r="O243" s="8">
        <v>7</v>
      </c>
      <c r="P243" s="8"/>
      <c r="Q243" s="7"/>
      <c r="R243" s="5">
        <v>53</v>
      </c>
      <c r="T243" s="48">
        <v>259000</v>
      </c>
      <c r="U243" s="39">
        <v>191.9</v>
      </c>
      <c r="V243" s="41">
        <v>71</v>
      </c>
      <c r="W243" s="129">
        <v>29.434999999999999</v>
      </c>
    </row>
    <row r="244" spans="2:23">
      <c r="B244" s="9" t="s">
        <v>322</v>
      </c>
      <c r="C244" s="9" t="s">
        <v>315</v>
      </c>
      <c r="D244" s="9" t="s">
        <v>760</v>
      </c>
      <c r="E244" s="10" t="s">
        <v>535</v>
      </c>
      <c r="F244" s="8" t="s">
        <v>826</v>
      </c>
      <c r="G244" s="8" t="s">
        <v>82</v>
      </c>
      <c r="H244" s="8" t="e">
        <v>#VALUE!</v>
      </c>
      <c r="I244" s="8" t="s">
        <v>827</v>
      </c>
      <c r="J244" s="6">
        <v>69</v>
      </c>
      <c r="K244" s="9" t="s">
        <v>8</v>
      </c>
      <c r="L244" s="8">
        <v>15</v>
      </c>
      <c r="M244" s="8">
        <v>19</v>
      </c>
      <c r="N244" s="8">
        <v>20</v>
      </c>
      <c r="O244" s="8">
        <v>15</v>
      </c>
      <c r="P244" s="8"/>
      <c r="Q244" s="7"/>
      <c r="R244" s="5">
        <v>69</v>
      </c>
      <c r="T244" s="48">
        <v>299000</v>
      </c>
      <c r="U244" s="39">
        <v>221.5</v>
      </c>
      <c r="V244" s="41">
        <v>82</v>
      </c>
      <c r="W244" s="129">
        <v>33.875</v>
      </c>
    </row>
    <row r="245" spans="2:23">
      <c r="B245" s="9" t="s">
        <v>322</v>
      </c>
      <c r="C245" s="9" t="s">
        <v>315</v>
      </c>
      <c r="D245" s="9" t="s">
        <v>760</v>
      </c>
      <c r="E245" s="10" t="s">
        <v>535</v>
      </c>
      <c r="F245" s="8" t="s">
        <v>828</v>
      </c>
      <c r="G245" s="8" t="s">
        <v>82</v>
      </c>
      <c r="H245" s="8" t="e">
        <v>#VALUE!</v>
      </c>
      <c r="I245" s="8" t="s">
        <v>829</v>
      </c>
      <c r="J245" s="6">
        <v>69</v>
      </c>
      <c r="K245" s="9" t="s">
        <v>8</v>
      </c>
      <c r="L245" s="8">
        <v>15</v>
      </c>
      <c r="M245" s="8">
        <v>20</v>
      </c>
      <c r="N245" s="8">
        <v>19</v>
      </c>
      <c r="O245" s="8">
        <v>15</v>
      </c>
      <c r="P245" s="8"/>
      <c r="Q245" s="7"/>
      <c r="R245" s="5">
        <v>69</v>
      </c>
      <c r="T245" s="48">
        <v>299000</v>
      </c>
      <c r="U245" s="39">
        <v>221.5</v>
      </c>
      <c r="V245" s="41">
        <v>82</v>
      </c>
      <c r="W245" s="129">
        <v>33.875</v>
      </c>
    </row>
    <row r="246" spans="2:23">
      <c r="B246" s="9" t="s">
        <v>322</v>
      </c>
      <c r="C246" s="9" t="s">
        <v>315</v>
      </c>
      <c r="D246" s="9" t="s">
        <v>760</v>
      </c>
      <c r="E246" s="10" t="s">
        <v>535</v>
      </c>
      <c r="F246" s="8" t="s">
        <v>830</v>
      </c>
      <c r="G246" s="8" t="s">
        <v>82</v>
      </c>
      <c r="H246" s="8" t="e">
        <v>#VALUE!</v>
      </c>
      <c r="I246" s="8" t="s">
        <v>831</v>
      </c>
      <c r="J246" s="6">
        <v>68</v>
      </c>
      <c r="K246" s="9" t="s">
        <v>8</v>
      </c>
      <c r="L246" s="8">
        <v>18</v>
      </c>
      <c r="M246" s="8">
        <v>20</v>
      </c>
      <c r="N246" s="8">
        <v>15</v>
      </c>
      <c r="O246" s="8">
        <v>15</v>
      </c>
      <c r="P246" s="8"/>
      <c r="Q246" s="7"/>
      <c r="R246" s="5">
        <v>68</v>
      </c>
      <c r="T246" s="48">
        <v>299000</v>
      </c>
      <c r="U246" s="39">
        <v>221.5</v>
      </c>
      <c r="V246" s="41">
        <v>82</v>
      </c>
      <c r="W246" s="129">
        <v>33.875</v>
      </c>
    </row>
    <row r="247" spans="2:23">
      <c r="B247" s="9" t="s">
        <v>322</v>
      </c>
      <c r="C247" s="9" t="s">
        <v>315</v>
      </c>
      <c r="D247" s="9" t="s">
        <v>760</v>
      </c>
      <c r="E247" s="10" t="s">
        <v>357</v>
      </c>
      <c r="F247" s="8" t="s">
        <v>832</v>
      </c>
      <c r="G247" s="8" t="s">
        <v>85</v>
      </c>
      <c r="H247" s="8" t="e">
        <v>#VALUE!</v>
      </c>
      <c r="I247" s="8" t="s">
        <v>833</v>
      </c>
      <c r="J247" s="6">
        <v>64</v>
      </c>
      <c r="K247" s="9" t="s">
        <v>8</v>
      </c>
      <c r="L247" s="8">
        <v>13</v>
      </c>
      <c r="M247" s="8">
        <v>18</v>
      </c>
      <c r="N247" s="8">
        <v>18</v>
      </c>
      <c r="O247" s="8">
        <v>15</v>
      </c>
      <c r="P247" s="8"/>
      <c r="Q247" s="7"/>
      <c r="R247" s="5">
        <v>64</v>
      </c>
      <c r="T247" s="48">
        <v>79000</v>
      </c>
      <c r="U247" s="39">
        <v>58.6</v>
      </c>
      <c r="V247" s="41">
        <v>21.7</v>
      </c>
      <c r="W247" s="129">
        <v>9.44</v>
      </c>
    </row>
    <row r="248" spans="2:23">
      <c r="B248" s="9" t="s">
        <v>322</v>
      </c>
      <c r="C248" s="9" t="s">
        <v>315</v>
      </c>
      <c r="D248" s="9" t="s">
        <v>760</v>
      </c>
      <c r="E248" s="10" t="s">
        <v>357</v>
      </c>
      <c r="F248" s="8" t="s">
        <v>834</v>
      </c>
      <c r="G248" s="8" t="s">
        <v>82</v>
      </c>
      <c r="H248" s="8" t="e">
        <v>#VALUE!</v>
      </c>
      <c r="I248" s="8" t="s">
        <v>835</v>
      </c>
      <c r="J248" s="6">
        <v>67</v>
      </c>
      <c r="K248" s="9" t="s">
        <v>8</v>
      </c>
      <c r="L248" s="8">
        <v>15</v>
      </c>
      <c r="M248" s="8">
        <v>20</v>
      </c>
      <c r="N248" s="8">
        <v>20</v>
      </c>
      <c r="O248" s="8">
        <v>12</v>
      </c>
      <c r="P248" s="8"/>
      <c r="Q248" s="7"/>
      <c r="R248" s="5">
        <v>67</v>
      </c>
      <c r="T248" s="48">
        <v>49000</v>
      </c>
      <c r="U248" s="39">
        <v>36.300000000000004</v>
      </c>
      <c r="V248" s="41">
        <v>13.4</v>
      </c>
      <c r="W248" s="129">
        <v>6.0950000000000006</v>
      </c>
    </row>
    <row r="249" spans="2:23">
      <c r="B249" s="9" t="s">
        <v>322</v>
      </c>
      <c r="C249" s="9" t="s">
        <v>315</v>
      </c>
      <c r="D249" s="9" t="s">
        <v>760</v>
      </c>
      <c r="E249" s="10" t="s">
        <v>357</v>
      </c>
      <c r="F249" s="8" t="s">
        <v>836</v>
      </c>
      <c r="G249" s="8" t="s">
        <v>85</v>
      </c>
      <c r="H249" s="8" t="e">
        <v>#VALUE!</v>
      </c>
      <c r="I249" s="8" t="s">
        <v>837</v>
      </c>
      <c r="J249" s="6">
        <v>61</v>
      </c>
      <c r="K249" s="9" t="s">
        <v>8</v>
      </c>
      <c r="L249" s="8">
        <v>14</v>
      </c>
      <c r="M249" s="8">
        <v>14</v>
      </c>
      <c r="N249" s="8">
        <v>16</v>
      </c>
      <c r="O249" s="8">
        <v>17</v>
      </c>
      <c r="P249" s="8"/>
      <c r="Q249" s="7"/>
      <c r="R249" s="5">
        <v>61</v>
      </c>
      <c r="T249" s="48">
        <v>49000</v>
      </c>
      <c r="U249" s="39">
        <v>36.300000000000004</v>
      </c>
      <c r="V249" s="41">
        <v>13.4</v>
      </c>
      <c r="W249" s="129">
        <v>6.0950000000000006</v>
      </c>
    </row>
    <row r="250" spans="2:23">
      <c r="B250" s="9" t="s">
        <v>322</v>
      </c>
      <c r="C250" s="9" t="s">
        <v>315</v>
      </c>
      <c r="D250" s="9" t="s">
        <v>760</v>
      </c>
      <c r="E250" s="10" t="s">
        <v>357</v>
      </c>
      <c r="F250" s="8" t="s">
        <v>838</v>
      </c>
      <c r="G250" s="8" t="s">
        <v>82</v>
      </c>
      <c r="H250" s="8" t="e">
        <v>#VALUE!</v>
      </c>
      <c r="I250" s="8" t="s">
        <v>839</v>
      </c>
      <c r="J250" s="6">
        <v>63</v>
      </c>
      <c r="K250" s="9" t="s">
        <v>8</v>
      </c>
      <c r="L250" s="8">
        <v>15</v>
      </c>
      <c r="M250" s="8">
        <v>14</v>
      </c>
      <c r="N250" s="8">
        <v>17</v>
      </c>
      <c r="O250" s="8">
        <v>17</v>
      </c>
      <c r="P250" s="8"/>
      <c r="Q250" s="7"/>
      <c r="R250" s="5">
        <v>63</v>
      </c>
      <c r="T250" s="48">
        <v>49000</v>
      </c>
      <c r="U250" s="39">
        <v>36.300000000000004</v>
      </c>
      <c r="V250" s="41">
        <v>13.4</v>
      </c>
      <c r="W250" s="129">
        <v>6.0950000000000006</v>
      </c>
    </row>
    <row r="251" spans="2:23">
      <c r="B251" s="9" t="s">
        <v>322</v>
      </c>
      <c r="C251" s="9" t="s">
        <v>315</v>
      </c>
      <c r="D251" s="9" t="s">
        <v>760</v>
      </c>
      <c r="E251" s="10" t="s">
        <v>357</v>
      </c>
      <c r="F251" s="8" t="s">
        <v>840</v>
      </c>
      <c r="G251" s="8" t="s">
        <v>231</v>
      </c>
      <c r="H251" s="8" t="e">
        <v>#VALUE!</v>
      </c>
      <c r="I251" s="8" t="s">
        <v>841</v>
      </c>
      <c r="J251" s="6">
        <v>70</v>
      </c>
      <c r="K251" s="9" t="s">
        <v>8</v>
      </c>
      <c r="L251" s="8">
        <v>15</v>
      </c>
      <c r="M251" s="8">
        <v>15</v>
      </c>
      <c r="N251" s="8">
        <v>20</v>
      </c>
      <c r="O251" s="8">
        <v>20</v>
      </c>
      <c r="P251" s="8"/>
      <c r="Q251" s="7"/>
      <c r="R251" s="5">
        <v>70</v>
      </c>
      <c r="T251" s="48">
        <v>49000</v>
      </c>
      <c r="U251" s="39">
        <v>36.300000000000004</v>
      </c>
      <c r="V251" s="41">
        <v>13.4</v>
      </c>
      <c r="W251" s="129">
        <v>6.0950000000000006</v>
      </c>
    </row>
    <row r="252" spans="2:23">
      <c r="B252" s="9" t="s">
        <v>322</v>
      </c>
      <c r="C252" s="9" t="s">
        <v>315</v>
      </c>
      <c r="D252" s="9" t="s">
        <v>760</v>
      </c>
      <c r="E252" s="10" t="s">
        <v>357</v>
      </c>
      <c r="F252" s="8" t="s">
        <v>842</v>
      </c>
      <c r="G252" s="8" t="s">
        <v>436</v>
      </c>
      <c r="H252" s="8" t="e">
        <v>#VALUE!</v>
      </c>
      <c r="I252" s="8" t="s">
        <v>843</v>
      </c>
      <c r="J252" s="6">
        <v>47</v>
      </c>
      <c r="K252" s="9" t="s">
        <v>8</v>
      </c>
      <c r="L252" s="8">
        <v>15</v>
      </c>
      <c r="M252" s="8">
        <v>10</v>
      </c>
      <c r="N252" s="8">
        <v>9</v>
      </c>
      <c r="O252" s="8">
        <v>13</v>
      </c>
      <c r="P252" s="8"/>
      <c r="Q252" s="7"/>
      <c r="R252" s="5">
        <v>47</v>
      </c>
      <c r="T252" s="48">
        <v>79000</v>
      </c>
      <c r="U252" s="39">
        <v>58.6</v>
      </c>
      <c r="V252" s="41">
        <v>21.7</v>
      </c>
      <c r="W252" s="129">
        <v>9.44</v>
      </c>
    </row>
    <row r="253" spans="2:23" ht="30">
      <c r="B253" s="9" t="s">
        <v>322</v>
      </c>
      <c r="C253" s="9" t="s">
        <v>315</v>
      </c>
      <c r="D253" s="9" t="s">
        <v>760</v>
      </c>
      <c r="E253" s="10" t="s">
        <v>447</v>
      </c>
      <c r="F253" s="8" t="s">
        <v>844</v>
      </c>
      <c r="G253" s="8" t="s">
        <v>0</v>
      </c>
      <c r="H253" s="8" t="e">
        <v>#VALUE!</v>
      </c>
      <c r="I253" s="8" t="s">
        <v>845</v>
      </c>
      <c r="J253" s="6">
        <v>66</v>
      </c>
      <c r="K253" s="9" t="s">
        <v>8</v>
      </c>
      <c r="L253" s="8">
        <v>14</v>
      </c>
      <c r="M253" s="8">
        <v>18</v>
      </c>
      <c r="N253" s="8">
        <v>20</v>
      </c>
      <c r="O253" s="8">
        <v>14</v>
      </c>
      <c r="P253" s="8"/>
      <c r="Q253" s="7"/>
      <c r="R253" s="5">
        <v>66</v>
      </c>
      <c r="T253" s="48">
        <v>169000</v>
      </c>
      <c r="U253" s="39">
        <v>125.19999999999999</v>
      </c>
      <c r="V253" s="41">
        <v>46.3</v>
      </c>
      <c r="W253" s="129">
        <v>19.429999999999996</v>
      </c>
    </row>
    <row r="254" spans="2:23" ht="45">
      <c r="B254" s="9" t="s">
        <v>322</v>
      </c>
      <c r="C254" s="9" t="s">
        <v>315</v>
      </c>
      <c r="D254" s="9" t="s">
        <v>760</v>
      </c>
      <c r="E254" s="10" t="s">
        <v>584</v>
      </c>
      <c r="F254" s="8" t="s">
        <v>846</v>
      </c>
      <c r="G254" s="8" t="s">
        <v>231</v>
      </c>
      <c r="H254" s="8" t="e">
        <v>#VALUE!</v>
      </c>
      <c r="I254" s="8" t="s">
        <v>847</v>
      </c>
      <c r="J254" s="6">
        <v>67</v>
      </c>
      <c r="K254" s="9" t="s">
        <v>8</v>
      </c>
      <c r="L254" s="8">
        <v>15</v>
      </c>
      <c r="M254" s="8">
        <v>16</v>
      </c>
      <c r="N254" s="8">
        <v>20</v>
      </c>
      <c r="O254" s="8">
        <v>16</v>
      </c>
      <c r="P254" s="8"/>
      <c r="Q254" s="7"/>
      <c r="R254" s="5">
        <v>67</v>
      </c>
      <c r="T254" s="48">
        <v>129000</v>
      </c>
      <c r="U254" s="39">
        <v>95.6</v>
      </c>
      <c r="V254" s="41">
        <v>35.4</v>
      </c>
      <c r="W254" s="129">
        <v>14.989999999999998</v>
      </c>
    </row>
    <row r="255" spans="2:23" ht="45">
      <c r="B255" s="9" t="s">
        <v>322</v>
      </c>
      <c r="C255" s="9" t="s">
        <v>315</v>
      </c>
      <c r="D255" s="9" t="s">
        <v>760</v>
      </c>
      <c r="E255" s="10" t="s">
        <v>584</v>
      </c>
      <c r="F255" s="8" t="s">
        <v>848</v>
      </c>
      <c r="G255" s="8" t="s">
        <v>82</v>
      </c>
      <c r="H255" s="8" t="e">
        <v>#VALUE!</v>
      </c>
      <c r="I255" s="8" t="s">
        <v>849</v>
      </c>
      <c r="J255" s="6">
        <v>64</v>
      </c>
      <c r="K255" s="9" t="s">
        <v>8</v>
      </c>
      <c r="L255" s="8">
        <v>15</v>
      </c>
      <c r="M255" s="8">
        <v>19</v>
      </c>
      <c r="N255" s="8">
        <v>17</v>
      </c>
      <c r="O255" s="8">
        <v>13</v>
      </c>
      <c r="P255" s="8"/>
      <c r="Q255" s="7"/>
      <c r="R255" s="5">
        <v>64</v>
      </c>
      <c r="T255" s="48">
        <v>129000</v>
      </c>
      <c r="U255" s="39">
        <v>95.6</v>
      </c>
      <c r="V255" s="41">
        <v>35.4</v>
      </c>
      <c r="W255" s="129">
        <v>14.989999999999998</v>
      </c>
    </row>
    <row r="256" spans="2:23" ht="45">
      <c r="B256" s="9" t="s">
        <v>322</v>
      </c>
      <c r="C256" s="9" t="s">
        <v>315</v>
      </c>
      <c r="D256" s="9" t="s">
        <v>760</v>
      </c>
      <c r="E256" s="10" t="s">
        <v>584</v>
      </c>
      <c r="F256" s="8" t="s">
        <v>850</v>
      </c>
      <c r="G256" s="8" t="s">
        <v>90</v>
      </c>
      <c r="H256" s="8" t="e">
        <v>#VALUE!</v>
      </c>
      <c r="I256" s="8" t="s">
        <v>851</v>
      </c>
      <c r="J256" s="6">
        <v>62</v>
      </c>
      <c r="K256" s="9" t="s">
        <v>8</v>
      </c>
      <c r="L256" s="8">
        <v>13</v>
      </c>
      <c r="M256" s="8">
        <v>18</v>
      </c>
      <c r="N256" s="8">
        <v>18</v>
      </c>
      <c r="O256" s="8">
        <v>13</v>
      </c>
      <c r="P256" s="8"/>
      <c r="Q256" s="7"/>
      <c r="R256" s="5">
        <v>62</v>
      </c>
      <c r="T256" s="48">
        <v>129000</v>
      </c>
      <c r="U256" s="39">
        <v>95.6</v>
      </c>
      <c r="V256" s="41">
        <v>35.4</v>
      </c>
      <c r="W256" s="129">
        <v>14.989999999999998</v>
      </c>
    </row>
    <row r="257" spans="2:23" ht="45">
      <c r="B257" s="9" t="s">
        <v>322</v>
      </c>
      <c r="C257" s="9" t="s">
        <v>315</v>
      </c>
      <c r="D257" s="9" t="s">
        <v>760</v>
      </c>
      <c r="E257" s="10" t="s">
        <v>584</v>
      </c>
      <c r="F257" s="8" t="s">
        <v>852</v>
      </c>
      <c r="G257" s="8" t="s">
        <v>82</v>
      </c>
      <c r="H257" s="8" t="e">
        <v>#VALUE!</v>
      </c>
      <c r="I257" s="8" t="s">
        <v>853</v>
      </c>
      <c r="J257" s="6">
        <v>61</v>
      </c>
      <c r="K257" s="9" t="s">
        <v>8</v>
      </c>
      <c r="L257" s="8">
        <v>12</v>
      </c>
      <c r="M257" s="8">
        <v>19</v>
      </c>
      <c r="N257" s="8">
        <v>16</v>
      </c>
      <c r="O257" s="8">
        <v>14</v>
      </c>
      <c r="P257" s="8"/>
      <c r="Q257" s="7"/>
      <c r="R257" s="5">
        <v>61</v>
      </c>
      <c r="T257" s="48">
        <v>149000</v>
      </c>
      <c r="U257" s="39">
        <v>110.39999999999999</v>
      </c>
      <c r="V257" s="41">
        <v>40.799999999999997</v>
      </c>
      <c r="W257" s="129">
        <v>17.209999999999997</v>
      </c>
    </row>
    <row r="258" spans="2:23" ht="45">
      <c r="B258" s="9" t="s">
        <v>322</v>
      </c>
      <c r="C258" s="9" t="s">
        <v>315</v>
      </c>
      <c r="D258" s="9" t="s">
        <v>760</v>
      </c>
      <c r="E258" s="10" t="s">
        <v>584</v>
      </c>
      <c r="F258" s="8" t="s">
        <v>854</v>
      </c>
      <c r="G258" s="8" t="s">
        <v>318</v>
      </c>
      <c r="H258" s="8" t="e">
        <v>#VALUE!</v>
      </c>
      <c r="I258" s="8" t="s">
        <v>855</v>
      </c>
      <c r="J258" s="6">
        <v>66</v>
      </c>
      <c r="K258" s="9" t="s">
        <v>8</v>
      </c>
      <c r="L258" s="8">
        <v>13</v>
      </c>
      <c r="M258" s="8">
        <v>19</v>
      </c>
      <c r="N258" s="8">
        <v>20</v>
      </c>
      <c r="O258" s="8">
        <v>14</v>
      </c>
      <c r="P258" s="8"/>
      <c r="Q258" s="7"/>
      <c r="R258" s="5">
        <v>66</v>
      </c>
      <c r="T258" s="48">
        <v>149000</v>
      </c>
      <c r="U258" s="39">
        <v>110.39999999999999</v>
      </c>
      <c r="V258" s="41">
        <v>40.799999999999997</v>
      </c>
      <c r="W258" s="129">
        <v>17.209999999999997</v>
      </c>
    </row>
    <row r="259" spans="2:23" ht="45">
      <c r="B259" s="9" t="s">
        <v>322</v>
      </c>
      <c r="C259" s="9" t="s">
        <v>315</v>
      </c>
      <c r="D259" s="9" t="s">
        <v>760</v>
      </c>
      <c r="E259" s="10" t="s">
        <v>584</v>
      </c>
      <c r="F259" s="8" t="s">
        <v>856</v>
      </c>
      <c r="G259" s="8" t="s">
        <v>725</v>
      </c>
      <c r="H259" s="8" t="e">
        <v>#VALUE!</v>
      </c>
      <c r="I259" s="8" t="s">
        <v>857</v>
      </c>
      <c r="J259" s="6">
        <v>64</v>
      </c>
      <c r="K259" s="9" t="s">
        <v>8</v>
      </c>
      <c r="L259" s="8">
        <v>18</v>
      </c>
      <c r="M259" s="8">
        <v>16</v>
      </c>
      <c r="N259" s="8">
        <v>16</v>
      </c>
      <c r="O259" s="8">
        <v>14</v>
      </c>
      <c r="P259" s="8"/>
      <c r="Q259" s="7"/>
      <c r="R259" s="5">
        <v>64</v>
      </c>
      <c r="T259" s="48">
        <v>129000</v>
      </c>
      <c r="U259" s="39">
        <v>95.6</v>
      </c>
      <c r="V259" s="41">
        <v>35.4</v>
      </c>
      <c r="W259" s="129">
        <v>14.989999999999998</v>
      </c>
    </row>
    <row r="260" spans="2:23" ht="45">
      <c r="B260" s="9" t="s">
        <v>322</v>
      </c>
      <c r="C260" s="9" t="s">
        <v>315</v>
      </c>
      <c r="D260" s="9" t="s">
        <v>760</v>
      </c>
      <c r="E260" s="10" t="s">
        <v>584</v>
      </c>
      <c r="F260" s="8" t="s">
        <v>858</v>
      </c>
      <c r="G260" s="8" t="s">
        <v>82</v>
      </c>
      <c r="H260" s="8" t="e">
        <v>#VALUE!</v>
      </c>
      <c r="I260" s="8" t="s">
        <v>859</v>
      </c>
      <c r="J260" s="6">
        <v>63</v>
      </c>
      <c r="K260" s="9" t="s">
        <v>8</v>
      </c>
      <c r="L260" s="8">
        <v>13</v>
      </c>
      <c r="M260" s="8">
        <v>18</v>
      </c>
      <c r="N260" s="8">
        <v>18</v>
      </c>
      <c r="O260" s="8">
        <v>14</v>
      </c>
      <c r="P260" s="8"/>
      <c r="Q260" s="7"/>
      <c r="R260" s="5">
        <v>63</v>
      </c>
      <c r="T260" s="48">
        <v>129000</v>
      </c>
      <c r="U260" s="39">
        <v>95.6</v>
      </c>
      <c r="V260" s="41">
        <v>35.4</v>
      </c>
      <c r="W260" s="129">
        <v>14.989999999999998</v>
      </c>
    </row>
    <row r="261" spans="2:23" ht="45">
      <c r="B261" s="9" t="s">
        <v>322</v>
      </c>
      <c r="C261" s="9" t="s">
        <v>315</v>
      </c>
      <c r="D261" s="9" t="s">
        <v>760</v>
      </c>
      <c r="E261" s="10" t="s">
        <v>584</v>
      </c>
      <c r="F261" s="8" t="s">
        <v>860</v>
      </c>
      <c r="G261" s="8" t="s">
        <v>725</v>
      </c>
      <c r="H261" s="8" t="e">
        <v>#VALUE!</v>
      </c>
      <c r="I261" s="8" t="s">
        <v>861</v>
      </c>
      <c r="J261" s="6">
        <v>66</v>
      </c>
      <c r="K261" s="9" t="s">
        <v>8</v>
      </c>
      <c r="L261" s="8">
        <v>14</v>
      </c>
      <c r="M261" s="8">
        <v>15</v>
      </c>
      <c r="N261" s="8">
        <v>20</v>
      </c>
      <c r="O261" s="8">
        <v>17</v>
      </c>
      <c r="P261" s="8"/>
      <c r="Q261" s="7"/>
      <c r="R261" s="5">
        <v>66</v>
      </c>
      <c r="T261" s="48">
        <v>129000</v>
      </c>
      <c r="U261" s="39">
        <v>95.6</v>
      </c>
      <c r="V261" s="41">
        <v>35.4</v>
      </c>
      <c r="W261" s="129">
        <v>14.989999999999998</v>
      </c>
    </row>
    <row r="262" spans="2:23" ht="45">
      <c r="B262" s="9" t="s">
        <v>322</v>
      </c>
      <c r="C262" s="9" t="s">
        <v>315</v>
      </c>
      <c r="D262" s="9" t="s">
        <v>760</v>
      </c>
      <c r="E262" s="10" t="s">
        <v>584</v>
      </c>
      <c r="F262" s="8" t="s">
        <v>862</v>
      </c>
      <c r="G262" s="8" t="s">
        <v>90</v>
      </c>
      <c r="H262" s="8" t="e">
        <v>#VALUE!</v>
      </c>
      <c r="I262" s="8" t="s">
        <v>863</v>
      </c>
      <c r="J262" s="6">
        <v>63</v>
      </c>
      <c r="K262" s="9" t="s">
        <v>8</v>
      </c>
      <c r="L262" s="8">
        <v>14</v>
      </c>
      <c r="M262" s="8">
        <v>13</v>
      </c>
      <c r="N262" s="8">
        <v>18</v>
      </c>
      <c r="O262" s="8">
        <v>18</v>
      </c>
      <c r="P262" s="8"/>
      <c r="Q262" s="7"/>
      <c r="R262" s="5">
        <v>63</v>
      </c>
      <c r="T262" s="48">
        <v>119000</v>
      </c>
      <c r="U262" s="39">
        <v>88.199999999999989</v>
      </c>
      <c r="V262" s="41">
        <v>32.6</v>
      </c>
      <c r="W262" s="129">
        <v>13.879999999999999</v>
      </c>
    </row>
    <row r="263" spans="2:23" ht="45">
      <c r="B263" s="9" t="s">
        <v>322</v>
      </c>
      <c r="C263" s="9" t="s">
        <v>315</v>
      </c>
      <c r="D263" s="9" t="s">
        <v>760</v>
      </c>
      <c r="E263" s="10" t="s">
        <v>584</v>
      </c>
      <c r="F263" s="8" t="s">
        <v>864</v>
      </c>
      <c r="G263" s="8" t="s">
        <v>84</v>
      </c>
      <c r="H263" s="8" t="e">
        <v>#VALUE!</v>
      </c>
      <c r="I263" s="8" t="s">
        <v>865</v>
      </c>
      <c r="J263" s="6">
        <v>66</v>
      </c>
      <c r="K263" s="9" t="s">
        <v>8</v>
      </c>
      <c r="L263" s="8">
        <v>14</v>
      </c>
      <c r="M263" s="8">
        <v>14</v>
      </c>
      <c r="N263" s="8">
        <v>20</v>
      </c>
      <c r="O263" s="8">
        <v>18</v>
      </c>
      <c r="P263" s="8"/>
      <c r="Q263" s="7"/>
      <c r="R263" s="5">
        <v>66</v>
      </c>
      <c r="T263" s="48">
        <v>119000</v>
      </c>
      <c r="U263" s="39">
        <v>88.199999999999989</v>
      </c>
      <c r="V263" s="41">
        <v>32.6</v>
      </c>
      <c r="W263" s="129">
        <v>13.879999999999999</v>
      </c>
    </row>
    <row r="264" spans="2:23" ht="45">
      <c r="B264" s="9" t="s">
        <v>322</v>
      </c>
      <c r="C264" s="9" t="s">
        <v>315</v>
      </c>
      <c r="D264" s="9" t="s">
        <v>760</v>
      </c>
      <c r="E264" s="10" t="s">
        <v>584</v>
      </c>
      <c r="F264" s="8" t="s">
        <v>866</v>
      </c>
      <c r="G264" s="8" t="s">
        <v>82</v>
      </c>
      <c r="H264" s="8" t="e">
        <v>#VALUE!</v>
      </c>
      <c r="I264" s="8" t="s">
        <v>867</v>
      </c>
      <c r="J264" s="6">
        <v>66</v>
      </c>
      <c r="K264" s="9" t="s">
        <v>8</v>
      </c>
      <c r="L264" s="8">
        <v>15</v>
      </c>
      <c r="M264" s="8">
        <v>14</v>
      </c>
      <c r="N264" s="8">
        <v>20</v>
      </c>
      <c r="O264" s="8">
        <v>17</v>
      </c>
      <c r="P264" s="8"/>
      <c r="Q264" s="7"/>
      <c r="R264" s="5">
        <v>66</v>
      </c>
      <c r="T264" s="48">
        <v>129000</v>
      </c>
      <c r="U264" s="39">
        <v>95.6</v>
      </c>
      <c r="V264" s="41">
        <v>35.4</v>
      </c>
      <c r="W264" s="129">
        <v>14.989999999999998</v>
      </c>
    </row>
    <row r="265" spans="2:23" ht="45">
      <c r="B265" s="9" t="s">
        <v>322</v>
      </c>
      <c r="C265" s="9" t="s">
        <v>315</v>
      </c>
      <c r="D265" s="9" t="s">
        <v>760</v>
      </c>
      <c r="E265" s="10" t="s">
        <v>584</v>
      </c>
      <c r="F265" s="8" t="s">
        <v>868</v>
      </c>
      <c r="G265" s="8" t="s">
        <v>82</v>
      </c>
      <c r="H265" s="8" t="e">
        <v>#VALUE!</v>
      </c>
      <c r="I265" s="8" t="s">
        <v>869</v>
      </c>
      <c r="J265" s="6">
        <v>64</v>
      </c>
      <c r="K265" s="9" t="s">
        <v>8</v>
      </c>
      <c r="L265" s="8">
        <v>13</v>
      </c>
      <c r="M265" s="8">
        <v>15</v>
      </c>
      <c r="N265" s="8">
        <v>20</v>
      </c>
      <c r="O265" s="8">
        <v>16</v>
      </c>
      <c r="P265" s="8"/>
      <c r="Q265" s="7"/>
      <c r="R265" s="5">
        <v>64</v>
      </c>
      <c r="T265" s="48">
        <v>119000</v>
      </c>
      <c r="U265" s="39">
        <v>88.199999999999989</v>
      </c>
      <c r="V265" s="41">
        <v>32.6</v>
      </c>
      <c r="W265" s="129">
        <v>13.879999999999999</v>
      </c>
    </row>
    <row r="266" spans="2:23" ht="45">
      <c r="B266" s="9" t="s">
        <v>322</v>
      </c>
      <c r="C266" s="9" t="s">
        <v>315</v>
      </c>
      <c r="D266" s="9" t="s">
        <v>760</v>
      </c>
      <c r="E266" s="10" t="s">
        <v>584</v>
      </c>
      <c r="F266" s="8" t="s">
        <v>870</v>
      </c>
      <c r="G266" s="8" t="s">
        <v>231</v>
      </c>
      <c r="H266" s="8" t="e">
        <v>#VALUE!</v>
      </c>
      <c r="I266" s="8" t="s">
        <v>871</v>
      </c>
      <c r="J266" s="6">
        <v>66</v>
      </c>
      <c r="K266" s="9" t="s">
        <v>8</v>
      </c>
      <c r="L266" s="8">
        <v>15</v>
      </c>
      <c r="M266" s="8">
        <v>16</v>
      </c>
      <c r="N266" s="8">
        <v>18</v>
      </c>
      <c r="O266" s="8">
        <v>17</v>
      </c>
      <c r="P266" s="8"/>
      <c r="Q266" s="7"/>
      <c r="R266" s="5">
        <v>66</v>
      </c>
      <c r="T266" s="48">
        <v>119000</v>
      </c>
      <c r="U266" s="39">
        <v>88.199999999999989</v>
      </c>
      <c r="V266" s="41">
        <v>32.6</v>
      </c>
      <c r="W266" s="129">
        <v>13.879999999999999</v>
      </c>
    </row>
    <row r="267" spans="2:23" ht="45">
      <c r="B267" s="9" t="s">
        <v>322</v>
      </c>
      <c r="C267" s="9" t="s">
        <v>315</v>
      </c>
      <c r="D267" s="9" t="s">
        <v>760</v>
      </c>
      <c r="E267" s="10" t="s">
        <v>584</v>
      </c>
      <c r="F267" s="8" t="s">
        <v>872</v>
      </c>
      <c r="G267" s="8" t="s">
        <v>82</v>
      </c>
      <c r="H267" s="8" t="e">
        <v>#VALUE!</v>
      </c>
      <c r="I267" s="8" t="s">
        <v>873</v>
      </c>
      <c r="J267" s="6">
        <v>69</v>
      </c>
      <c r="K267" s="9" t="s">
        <v>8</v>
      </c>
      <c r="L267" s="8">
        <v>18</v>
      </c>
      <c r="M267" s="8">
        <v>19</v>
      </c>
      <c r="N267" s="8">
        <v>17</v>
      </c>
      <c r="O267" s="8">
        <v>15</v>
      </c>
      <c r="P267" s="8"/>
      <c r="Q267" s="7"/>
      <c r="R267" s="5">
        <v>69</v>
      </c>
      <c r="T267" s="48">
        <v>119000</v>
      </c>
      <c r="U267" s="39">
        <v>88.199999999999989</v>
      </c>
      <c r="V267" s="41">
        <v>32.6</v>
      </c>
      <c r="W267" s="129">
        <v>13.879999999999999</v>
      </c>
    </row>
    <row r="268" spans="2:23" ht="45">
      <c r="B268" s="9" t="s">
        <v>322</v>
      </c>
      <c r="C268" s="9" t="s">
        <v>315</v>
      </c>
      <c r="D268" s="9" t="s">
        <v>760</v>
      </c>
      <c r="E268" s="10" t="s">
        <v>635</v>
      </c>
      <c r="F268" s="8" t="s">
        <v>874</v>
      </c>
      <c r="G268" s="8" t="s">
        <v>824</v>
      </c>
      <c r="H268" s="8" t="e">
        <v>#VALUE!</v>
      </c>
      <c r="I268" s="8" t="s">
        <v>875</v>
      </c>
      <c r="J268" s="6">
        <v>65</v>
      </c>
      <c r="K268" s="9" t="s">
        <v>8</v>
      </c>
      <c r="L268" s="8">
        <v>15</v>
      </c>
      <c r="M268" s="8">
        <v>17</v>
      </c>
      <c r="N268" s="8">
        <v>18</v>
      </c>
      <c r="O268" s="8">
        <v>15</v>
      </c>
      <c r="P268" s="8"/>
      <c r="Q268" s="7"/>
      <c r="R268" s="5">
        <v>65</v>
      </c>
      <c r="T268" s="48">
        <v>159000</v>
      </c>
      <c r="U268" s="39">
        <v>117.8</v>
      </c>
      <c r="V268" s="41">
        <v>43.6</v>
      </c>
      <c r="W268" s="129">
        <v>18.319999999999997</v>
      </c>
    </row>
    <row r="269" spans="2:23" ht="45">
      <c r="B269" s="9" t="s">
        <v>322</v>
      </c>
      <c r="C269" s="9" t="s">
        <v>315</v>
      </c>
      <c r="D269" s="9" t="s">
        <v>760</v>
      </c>
      <c r="E269" s="10" t="s">
        <v>635</v>
      </c>
      <c r="F269" s="8" t="s">
        <v>876</v>
      </c>
      <c r="G269" s="8" t="s">
        <v>353</v>
      </c>
      <c r="H269" s="8" t="e">
        <v>#VALUE!</v>
      </c>
      <c r="I269" s="8" t="s">
        <v>877</v>
      </c>
      <c r="J269" s="6">
        <v>55</v>
      </c>
      <c r="K269" s="9" t="s">
        <v>8</v>
      </c>
      <c r="L269" s="8">
        <v>13</v>
      </c>
      <c r="M269" s="8">
        <v>16</v>
      </c>
      <c r="N269" s="8">
        <v>13</v>
      </c>
      <c r="O269" s="8">
        <v>13</v>
      </c>
      <c r="P269" s="8"/>
      <c r="Q269" s="7"/>
      <c r="R269" s="5">
        <v>55</v>
      </c>
      <c r="T269" s="48">
        <v>129000</v>
      </c>
      <c r="U269" s="39">
        <v>95.6</v>
      </c>
      <c r="V269" s="41">
        <v>35.4</v>
      </c>
      <c r="W269" s="129">
        <v>14.989999999999998</v>
      </c>
    </row>
    <row r="270" spans="2:23" ht="45">
      <c r="B270" s="9" t="s">
        <v>322</v>
      </c>
      <c r="C270" s="9" t="s">
        <v>315</v>
      </c>
      <c r="D270" s="9" t="s">
        <v>760</v>
      </c>
      <c r="E270" s="10" t="s">
        <v>635</v>
      </c>
      <c r="F270" s="8" t="s">
        <v>878</v>
      </c>
      <c r="G270" s="8" t="s">
        <v>82</v>
      </c>
      <c r="H270" s="8" t="e">
        <v>#VALUE!</v>
      </c>
      <c r="I270" s="8" t="s">
        <v>618</v>
      </c>
      <c r="J270" s="6">
        <v>67</v>
      </c>
      <c r="K270" s="9" t="s">
        <v>8</v>
      </c>
      <c r="L270" s="8">
        <v>15</v>
      </c>
      <c r="M270" s="8">
        <v>14</v>
      </c>
      <c r="N270" s="8">
        <v>20</v>
      </c>
      <c r="O270" s="8">
        <v>18</v>
      </c>
      <c r="P270" s="8"/>
      <c r="Q270" s="7"/>
      <c r="R270" s="5">
        <v>67</v>
      </c>
      <c r="T270" s="48">
        <v>149000</v>
      </c>
      <c r="U270" s="39">
        <v>110.39999999999999</v>
      </c>
      <c r="V270" s="41">
        <v>40.799999999999997</v>
      </c>
      <c r="W270" s="129">
        <v>17.209999999999997</v>
      </c>
    </row>
    <row r="271" spans="2:23" ht="45">
      <c r="B271" s="9" t="s">
        <v>322</v>
      </c>
      <c r="C271" s="9" t="s">
        <v>315</v>
      </c>
      <c r="D271" s="9" t="s">
        <v>760</v>
      </c>
      <c r="E271" s="10" t="s">
        <v>635</v>
      </c>
      <c r="F271" s="8" t="s">
        <v>879</v>
      </c>
      <c r="G271" s="8" t="s">
        <v>231</v>
      </c>
      <c r="H271" s="8" t="e">
        <v>#VALUE!</v>
      </c>
      <c r="I271" s="8" t="s">
        <v>880</v>
      </c>
      <c r="J271" s="6">
        <v>67</v>
      </c>
      <c r="K271" s="9" t="s">
        <v>8</v>
      </c>
      <c r="L271" s="8">
        <v>15</v>
      </c>
      <c r="M271" s="8">
        <v>14</v>
      </c>
      <c r="N271" s="8">
        <v>19</v>
      </c>
      <c r="O271" s="8">
        <v>19</v>
      </c>
      <c r="P271" s="8"/>
      <c r="Q271" s="7"/>
      <c r="R271" s="5">
        <v>67</v>
      </c>
      <c r="T271" s="48">
        <v>149000</v>
      </c>
      <c r="U271" s="39">
        <v>110.39999999999999</v>
      </c>
      <c r="V271" s="41">
        <v>40.799999999999997</v>
      </c>
      <c r="W271" s="129">
        <v>17.209999999999997</v>
      </c>
    </row>
    <row r="272" spans="2:23" ht="45">
      <c r="B272" s="9" t="s">
        <v>322</v>
      </c>
      <c r="C272" s="9" t="s">
        <v>315</v>
      </c>
      <c r="D272" s="9" t="s">
        <v>760</v>
      </c>
      <c r="E272" s="10" t="s">
        <v>635</v>
      </c>
      <c r="F272" s="8" t="s">
        <v>881</v>
      </c>
      <c r="G272" s="8" t="s">
        <v>82</v>
      </c>
      <c r="H272" s="8" t="e">
        <v>#VALUE!</v>
      </c>
      <c r="I272" s="8" t="s">
        <v>882</v>
      </c>
      <c r="J272" s="6">
        <v>52</v>
      </c>
      <c r="K272" s="9" t="s">
        <v>8</v>
      </c>
      <c r="L272" s="8">
        <v>15</v>
      </c>
      <c r="M272" s="8">
        <v>14</v>
      </c>
      <c r="N272" s="8">
        <v>14</v>
      </c>
      <c r="O272" s="8">
        <v>9</v>
      </c>
      <c r="P272" s="8"/>
      <c r="Q272" s="7"/>
      <c r="R272" s="5">
        <v>52</v>
      </c>
      <c r="T272" s="48">
        <v>179000</v>
      </c>
      <c r="U272" s="39">
        <v>132.6</v>
      </c>
      <c r="V272" s="41">
        <v>49.1</v>
      </c>
      <c r="W272" s="129">
        <v>20.539999999999996</v>
      </c>
    </row>
    <row r="273" spans="2:23">
      <c r="B273" s="9" t="s">
        <v>322</v>
      </c>
      <c r="C273" s="9" t="s">
        <v>315</v>
      </c>
      <c r="D273" s="9" t="s">
        <v>760</v>
      </c>
      <c r="E273" s="10" t="s">
        <v>338</v>
      </c>
      <c r="F273" s="8" t="s">
        <v>883</v>
      </c>
      <c r="G273" s="8" t="s">
        <v>751</v>
      </c>
      <c r="H273" s="8" t="e">
        <v>#VALUE!</v>
      </c>
      <c r="I273" s="8" t="s">
        <v>884</v>
      </c>
      <c r="J273" s="6">
        <v>68</v>
      </c>
      <c r="K273" s="9" t="s">
        <v>8</v>
      </c>
      <c r="L273" s="8">
        <v>18</v>
      </c>
      <c r="M273" s="8">
        <v>19</v>
      </c>
      <c r="N273" s="8">
        <v>17</v>
      </c>
      <c r="O273" s="8">
        <v>14</v>
      </c>
      <c r="P273" s="8"/>
      <c r="Q273" s="7"/>
      <c r="R273" s="5">
        <v>68</v>
      </c>
      <c r="T273" s="48">
        <v>179000</v>
      </c>
      <c r="U273" s="39">
        <v>132.6</v>
      </c>
      <c r="V273" s="41">
        <v>49.1</v>
      </c>
      <c r="W273" s="129">
        <v>20.539999999999996</v>
      </c>
    </row>
    <row r="274" spans="2:23">
      <c r="B274" s="9" t="s">
        <v>322</v>
      </c>
      <c r="C274" s="9" t="s">
        <v>315</v>
      </c>
      <c r="D274" s="9" t="s">
        <v>760</v>
      </c>
      <c r="E274" s="10" t="s">
        <v>338</v>
      </c>
      <c r="F274" s="8" t="s">
        <v>885</v>
      </c>
      <c r="G274" s="8" t="s">
        <v>736</v>
      </c>
      <c r="H274" s="8" t="e">
        <v>#VALUE!</v>
      </c>
      <c r="I274" s="8" t="s">
        <v>886</v>
      </c>
      <c r="J274" s="6">
        <v>69</v>
      </c>
      <c r="K274" s="9" t="s">
        <v>8</v>
      </c>
      <c r="L274" s="8">
        <v>18</v>
      </c>
      <c r="M274" s="8">
        <v>17</v>
      </c>
      <c r="N274" s="8">
        <v>17</v>
      </c>
      <c r="O274" s="8">
        <v>17</v>
      </c>
      <c r="P274" s="8"/>
      <c r="Q274" s="7"/>
      <c r="R274" s="5">
        <v>69</v>
      </c>
      <c r="T274" s="48">
        <v>179000</v>
      </c>
      <c r="U274" s="39">
        <v>132.6</v>
      </c>
      <c r="V274" s="41">
        <v>49.1</v>
      </c>
      <c r="W274" s="129">
        <v>20.539999999999996</v>
      </c>
    </row>
    <row r="275" spans="2:23">
      <c r="B275" s="9" t="s">
        <v>322</v>
      </c>
      <c r="C275" s="9" t="s">
        <v>315</v>
      </c>
      <c r="D275" s="9" t="s">
        <v>760</v>
      </c>
      <c r="E275" s="10" t="s">
        <v>339</v>
      </c>
      <c r="F275" s="8" t="s">
        <v>887</v>
      </c>
      <c r="G275" s="8" t="s">
        <v>751</v>
      </c>
      <c r="H275" s="8" t="e">
        <v>#VALUE!</v>
      </c>
      <c r="I275" s="8" t="s">
        <v>888</v>
      </c>
      <c r="J275" s="6">
        <v>67</v>
      </c>
      <c r="K275" s="9" t="s">
        <v>8</v>
      </c>
      <c r="L275" s="8">
        <v>14</v>
      </c>
      <c r="M275" s="8">
        <v>17</v>
      </c>
      <c r="N275" s="8">
        <v>19</v>
      </c>
      <c r="O275" s="8">
        <v>17</v>
      </c>
      <c r="P275" s="8"/>
      <c r="Q275" s="7"/>
      <c r="R275" s="5">
        <v>67</v>
      </c>
      <c r="T275" s="48">
        <v>129000</v>
      </c>
      <c r="U275" s="39">
        <v>95.6</v>
      </c>
      <c r="V275" s="41">
        <v>35.4</v>
      </c>
      <c r="W275" s="129">
        <v>14.989999999999998</v>
      </c>
    </row>
    <row r="276" spans="2:23">
      <c r="B276" s="9" t="s">
        <v>322</v>
      </c>
      <c r="C276" s="9" t="s">
        <v>315</v>
      </c>
      <c r="D276" s="9" t="s">
        <v>760</v>
      </c>
      <c r="E276" s="10" t="s">
        <v>357</v>
      </c>
      <c r="F276" s="8" t="s">
        <v>889</v>
      </c>
      <c r="G276" s="8" t="s">
        <v>890</v>
      </c>
      <c r="H276" s="8" t="e">
        <v>#VALUE!</v>
      </c>
      <c r="I276" s="8" t="s">
        <v>891</v>
      </c>
      <c r="J276" s="6">
        <v>69</v>
      </c>
      <c r="K276" s="9" t="s">
        <v>8</v>
      </c>
      <c r="L276" s="8">
        <v>15</v>
      </c>
      <c r="M276" s="8">
        <v>20</v>
      </c>
      <c r="N276" s="8">
        <v>20</v>
      </c>
      <c r="O276" s="8">
        <v>14</v>
      </c>
      <c r="P276" s="8"/>
      <c r="Q276" s="7"/>
      <c r="R276" s="5">
        <v>69</v>
      </c>
      <c r="T276" s="48">
        <v>89000</v>
      </c>
      <c r="U276" s="39">
        <v>66</v>
      </c>
      <c r="V276" s="41">
        <v>24.4</v>
      </c>
      <c r="W276" s="129">
        <v>10.55</v>
      </c>
    </row>
    <row r="277" spans="2:23">
      <c r="B277" s="9" t="s">
        <v>322</v>
      </c>
      <c r="C277" s="9" t="s">
        <v>315</v>
      </c>
      <c r="D277" s="9" t="s">
        <v>760</v>
      </c>
      <c r="E277" s="10" t="s">
        <v>357</v>
      </c>
      <c r="F277" s="8" t="s">
        <v>892</v>
      </c>
      <c r="G277" s="8" t="s">
        <v>458</v>
      </c>
      <c r="H277" s="8" t="e">
        <v>#VALUE!</v>
      </c>
      <c r="I277" s="8" t="s">
        <v>893</v>
      </c>
      <c r="J277" s="6">
        <v>51</v>
      </c>
      <c r="K277" s="9" t="s">
        <v>8</v>
      </c>
      <c r="L277" s="8">
        <v>16</v>
      </c>
      <c r="M277" s="8">
        <v>11</v>
      </c>
      <c r="N277" s="8">
        <v>13</v>
      </c>
      <c r="O277" s="8">
        <v>11</v>
      </c>
      <c r="P277" s="8"/>
      <c r="Q277" s="7"/>
      <c r="R277" s="5">
        <v>51</v>
      </c>
      <c r="T277" s="48">
        <v>109000</v>
      </c>
      <c r="U277" s="39">
        <v>80.8</v>
      </c>
      <c r="V277" s="41">
        <v>29.9</v>
      </c>
      <c r="W277" s="129">
        <v>12.77</v>
      </c>
    </row>
    <row r="278" spans="2:23" ht="30">
      <c r="B278" s="9" t="s">
        <v>322</v>
      </c>
      <c r="C278" s="9" t="s">
        <v>315</v>
      </c>
      <c r="D278" s="9" t="s">
        <v>760</v>
      </c>
      <c r="E278" s="10" t="s">
        <v>447</v>
      </c>
      <c r="F278" s="8" t="s">
        <v>894</v>
      </c>
      <c r="G278" s="8" t="s">
        <v>739</v>
      </c>
      <c r="H278" s="8" t="e">
        <v>#VALUE!</v>
      </c>
      <c r="I278" s="8" t="s">
        <v>895</v>
      </c>
      <c r="J278" s="6">
        <v>62</v>
      </c>
      <c r="K278" s="9" t="s">
        <v>8</v>
      </c>
      <c r="L278" s="8">
        <v>17</v>
      </c>
      <c r="M278" s="8">
        <v>16</v>
      </c>
      <c r="N278" s="8">
        <v>16</v>
      </c>
      <c r="O278" s="8">
        <v>13</v>
      </c>
      <c r="P278" s="8"/>
      <c r="Q278" s="7"/>
      <c r="R278" s="5">
        <v>62</v>
      </c>
      <c r="T278" s="48">
        <v>159000</v>
      </c>
      <c r="U278" s="39">
        <v>117.8</v>
      </c>
      <c r="V278" s="41">
        <v>43.6</v>
      </c>
      <c r="W278" s="129">
        <v>18.319999999999997</v>
      </c>
    </row>
    <row r="279" spans="2:23" ht="30">
      <c r="B279" s="9" t="s">
        <v>322</v>
      </c>
      <c r="C279" s="9" t="s">
        <v>315</v>
      </c>
      <c r="D279" s="9" t="s">
        <v>760</v>
      </c>
      <c r="E279" s="10" t="s">
        <v>447</v>
      </c>
      <c r="F279" s="8" t="s">
        <v>896</v>
      </c>
      <c r="G279" s="8" t="s">
        <v>458</v>
      </c>
      <c r="H279" s="8" t="e">
        <v>#VALUE!</v>
      </c>
      <c r="I279" s="8" t="s">
        <v>897</v>
      </c>
      <c r="J279" s="6">
        <v>65</v>
      </c>
      <c r="K279" s="9" t="s">
        <v>8</v>
      </c>
      <c r="L279" s="8">
        <v>19</v>
      </c>
      <c r="M279" s="8">
        <v>18</v>
      </c>
      <c r="N279" s="8">
        <v>16</v>
      </c>
      <c r="O279" s="8">
        <v>12</v>
      </c>
      <c r="P279" s="8"/>
      <c r="Q279" s="7"/>
      <c r="R279" s="5">
        <v>65</v>
      </c>
      <c r="T279" s="48">
        <v>159000</v>
      </c>
      <c r="U279" s="39">
        <v>117.8</v>
      </c>
      <c r="V279" s="41">
        <v>43.6</v>
      </c>
      <c r="W279" s="129">
        <v>18.319999999999997</v>
      </c>
    </row>
    <row r="280" spans="2:23" ht="45">
      <c r="B280" s="9" t="s">
        <v>322</v>
      </c>
      <c r="C280" s="9" t="s">
        <v>315</v>
      </c>
      <c r="D280" s="9" t="s">
        <v>760</v>
      </c>
      <c r="E280" s="10" t="s">
        <v>584</v>
      </c>
      <c r="F280" s="8" t="s">
        <v>898</v>
      </c>
      <c r="G280" s="8" t="s">
        <v>751</v>
      </c>
      <c r="H280" s="8" t="e">
        <v>#VALUE!</v>
      </c>
      <c r="I280" s="8" t="s">
        <v>899</v>
      </c>
      <c r="J280" s="6">
        <v>67</v>
      </c>
      <c r="K280" s="9" t="s">
        <v>8</v>
      </c>
      <c r="L280" s="8">
        <v>14</v>
      </c>
      <c r="M280" s="8">
        <v>17</v>
      </c>
      <c r="N280" s="8">
        <v>20</v>
      </c>
      <c r="O280" s="8">
        <v>16</v>
      </c>
      <c r="P280" s="8"/>
      <c r="Q280" s="7"/>
      <c r="R280" s="5">
        <v>67</v>
      </c>
      <c r="T280" s="48">
        <v>129000</v>
      </c>
      <c r="U280" s="39">
        <v>95.6</v>
      </c>
      <c r="V280" s="41">
        <v>35.4</v>
      </c>
      <c r="W280" s="129">
        <v>14.989999999999998</v>
      </c>
    </row>
    <row r="281" spans="2:23" ht="30">
      <c r="B281" s="9" t="s">
        <v>322</v>
      </c>
      <c r="C281" s="9" t="s">
        <v>315</v>
      </c>
      <c r="D281" s="9" t="s">
        <v>900</v>
      </c>
      <c r="E281" s="10" t="s">
        <v>329</v>
      </c>
      <c r="F281" s="8" t="s">
        <v>901</v>
      </c>
      <c r="G281" s="8" t="s">
        <v>82</v>
      </c>
      <c r="H281" s="8" t="e">
        <v>#VALUE!</v>
      </c>
      <c r="I281" s="8" t="s">
        <v>902</v>
      </c>
      <c r="J281" s="6">
        <v>47</v>
      </c>
      <c r="K281" s="9" t="s">
        <v>21</v>
      </c>
      <c r="L281" s="8">
        <v>13</v>
      </c>
      <c r="M281" s="8">
        <v>34</v>
      </c>
      <c r="N281" s="8"/>
      <c r="O281" s="8"/>
      <c r="P281" s="8"/>
      <c r="Q281" s="7"/>
      <c r="R281" s="5">
        <v>47</v>
      </c>
      <c r="T281" s="48">
        <v>49000</v>
      </c>
      <c r="U281" s="39">
        <v>36.300000000000004</v>
      </c>
      <c r="V281" s="41">
        <v>13.4</v>
      </c>
      <c r="W281" s="129">
        <v>6.0950000000000006</v>
      </c>
    </row>
    <row r="282" spans="2:23" ht="30">
      <c r="B282" s="9" t="s">
        <v>322</v>
      </c>
      <c r="C282" s="9" t="s">
        <v>315</v>
      </c>
      <c r="D282" s="9" t="s">
        <v>900</v>
      </c>
      <c r="E282" s="10" t="s">
        <v>329</v>
      </c>
      <c r="F282" s="8" t="s">
        <v>903</v>
      </c>
      <c r="G282" s="8" t="s">
        <v>231</v>
      </c>
      <c r="H282" s="8" t="e">
        <v>#VALUE!</v>
      </c>
      <c r="I282" s="8" t="s">
        <v>904</v>
      </c>
      <c r="J282" s="6">
        <v>55</v>
      </c>
      <c r="K282" s="9" t="s">
        <v>21</v>
      </c>
      <c r="L282" s="8">
        <v>17</v>
      </c>
      <c r="M282" s="8">
        <v>38</v>
      </c>
      <c r="N282" s="8"/>
      <c r="O282" s="8"/>
      <c r="P282" s="8"/>
      <c r="Q282" s="7"/>
      <c r="R282" s="5">
        <v>55</v>
      </c>
      <c r="T282" s="48">
        <v>49000</v>
      </c>
      <c r="U282" s="39">
        <v>36.300000000000004</v>
      </c>
      <c r="V282" s="41">
        <v>13.4</v>
      </c>
      <c r="W282" s="129">
        <v>6.0950000000000006</v>
      </c>
    </row>
    <row r="283" spans="2:23" ht="30">
      <c r="B283" s="9" t="s">
        <v>322</v>
      </c>
      <c r="C283" s="9" t="s">
        <v>315</v>
      </c>
      <c r="D283" s="9" t="s">
        <v>900</v>
      </c>
      <c r="E283" s="10" t="s">
        <v>329</v>
      </c>
      <c r="F283" s="8" t="s">
        <v>905</v>
      </c>
      <c r="G283" s="8" t="s">
        <v>82</v>
      </c>
      <c r="H283" s="8" t="e">
        <v>#VALUE!</v>
      </c>
      <c r="I283" s="8" t="s">
        <v>906</v>
      </c>
      <c r="J283" s="6">
        <v>50</v>
      </c>
      <c r="K283" s="9" t="s">
        <v>21</v>
      </c>
      <c r="L283" s="8">
        <v>17</v>
      </c>
      <c r="M283" s="8">
        <v>33</v>
      </c>
      <c r="N283" s="8"/>
      <c r="O283" s="8"/>
      <c r="P283" s="8"/>
      <c r="Q283" s="7"/>
      <c r="R283" s="5">
        <v>50</v>
      </c>
      <c r="T283" s="48">
        <v>59000</v>
      </c>
      <c r="U283" s="39">
        <v>43.800000000000004</v>
      </c>
      <c r="V283" s="41">
        <v>16.2</v>
      </c>
      <c r="W283" s="129">
        <v>7.2200000000000006</v>
      </c>
    </row>
    <row r="284" spans="2:23">
      <c r="B284" s="9" t="s">
        <v>322</v>
      </c>
      <c r="C284" s="9" t="s">
        <v>315</v>
      </c>
      <c r="D284" s="9" t="s">
        <v>900</v>
      </c>
      <c r="E284" s="10" t="s">
        <v>480</v>
      </c>
      <c r="F284" s="8" t="s">
        <v>907</v>
      </c>
      <c r="G284" s="8" t="s">
        <v>690</v>
      </c>
      <c r="H284" s="8" t="e">
        <v>#VALUE!</v>
      </c>
      <c r="I284" s="8" t="s">
        <v>908</v>
      </c>
      <c r="J284" s="6">
        <v>61</v>
      </c>
      <c r="K284" s="9" t="s">
        <v>22</v>
      </c>
      <c r="L284" s="8">
        <v>61</v>
      </c>
      <c r="M284" s="8"/>
      <c r="N284" s="8"/>
      <c r="O284" s="8"/>
      <c r="P284" s="8"/>
      <c r="Q284" s="7"/>
      <c r="R284" s="5">
        <v>61</v>
      </c>
      <c r="T284" s="48">
        <v>159000</v>
      </c>
      <c r="U284" s="39">
        <v>117.8</v>
      </c>
      <c r="V284" s="41">
        <v>43.6</v>
      </c>
      <c r="W284" s="129">
        <v>18.319999999999997</v>
      </c>
    </row>
    <row r="285" spans="2:23">
      <c r="B285" s="9" t="s">
        <v>322</v>
      </c>
      <c r="C285" s="9" t="s">
        <v>315</v>
      </c>
      <c r="D285" s="9" t="s">
        <v>900</v>
      </c>
      <c r="E285" s="10" t="s">
        <v>480</v>
      </c>
      <c r="F285" s="8" t="s">
        <v>909</v>
      </c>
      <c r="G285" s="8" t="s">
        <v>318</v>
      </c>
      <c r="H285" s="8" t="e">
        <v>#VALUE!</v>
      </c>
      <c r="I285" s="8" t="s">
        <v>910</v>
      </c>
      <c r="J285" s="6">
        <v>49</v>
      </c>
      <c r="K285" s="9" t="s">
        <v>22</v>
      </c>
      <c r="L285" s="8">
        <v>49</v>
      </c>
      <c r="M285" s="8"/>
      <c r="N285" s="8"/>
      <c r="O285" s="8"/>
      <c r="P285" s="8"/>
      <c r="Q285" s="7"/>
      <c r="R285" s="5">
        <v>49</v>
      </c>
      <c r="T285" s="48">
        <v>159000</v>
      </c>
      <c r="U285" s="39">
        <v>117.8</v>
      </c>
      <c r="V285" s="41">
        <v>43.6</v>
      </c>
      <c r="W285" s="129">
        <v>18.319999999999997</v>
      </c>
    </row>
    <row r="286" spans="2:23">
      <c r="B286" s="9" t="s">
        <v>322</v>
      </c>
      <c r="C286" s="9" t="s">
        <v>315</v>
      </c>
      <c r="D286" s="9" t="s">
        <v>900</v>
      </c>
      <c r="E286" s="10" t="s">
        <v>480</v>
      </c>
      <c r="F286" s="8" t="s">
        <v>911</v>
      </c>
      <c r="G286" s="8" t="s">
        <v>82</v>
      </c>
      <c r="H286" s="8" t="e">
        <v>#VALUE!</v>
      </c>
      <c r="I286" s="8" t="s">
        <v>912</v>
      </c>
      <c r="J286" s="6">
        <v>47</v>
      </c>
      <c r="K286" s="9" t="s">
        <v>22</v>
      </c>
      <c r="L286" s="8">
        <v>47</v>
      </c>
      <c r="M286" s="8"/>
      <c r="N286" s="8"/>
      <c r="O286" s="8"/>
      <c r="P286" s="8"/>
      <c r="Q286" s="7"/>
      <c r="R286" s="5">
        <v>47</v>
      </c>
      <c r="T286" s="48">
        <v>159000</v>
      </c>
      <c r="U286" s="39">
        <v>117.8</v>
      </c>
      <c r="V286" s="41">
        <v>43.6</v>
      </c>
      <c r="W286" s="129">
        <v>18.319999999999997</v>
      </c>
    </row>
    <row r="287" spans="2:23" ht="30">
      <c r="B287" s="9" t="s">
        <v>322</v>
      </c>
      <c r="C287" s="9" t="s">
        <v>315</v>
      </c>
      <c r="D287" s="9" t="s">
        <v>900</v>
      </c>
      <c r="E287" s="10" t="s">
        <v>329</v>
      </c>
      <c r="F287" s="8" t="s">
        <v>913</v>
      </c>
      <c r="G287" s="8" t="s">
        <v>751</v>
      </c>
      <c r="H287" s="8" t="e">
        <v>#VALUE!</v>
      </c>
      <c r="I287" s="8" t="s">
        <v>914</v>
      </c>
      <c r="J287" s="6">
        <v>51</v>
      </c>
      <c r="K287" s="9" t="s">
        <v>21</v>
      </c>
      <c r="L287" s="8">
        <v>17</v>
      </c>
      <c r="M287" s="8">
        <v>34</v>
      </c>
      <c r="N287" s="8"/>
      <c r="O287" s="8"/>
      <c r="P287" s="8"/>
      <c r="Q287" s="7"/>
      <c r="R287" s="5">
        <v>51</v>
      </c>
      <c r="T287" s="48">
        <v>59000</v>
      </c>
      <c r="U287" s="39">
        <v>43.800000000000004</v>
      </c>
      <c r="V287" s="41">
        <v>16.2</v>
      </c>
      <c r="W287" s="129">
        <v>7.2200000000000006</v>
      </c>
    </row>
    <row r="288" spans="2:23">
      <c r="B288" s="9" t="s">
        <v>915</v>
      </c>
      <c r="C288" s="9" t="s">
        <v>315</v>
      </c>
      <c r="D288" s="9" t="s">
        <v>477</v>
      </c>
      <c r="E288" s="10" t="s">
        <v>454</v>
      </c>
      <c r="F288" s="8" t="s">
        <v>916</v>
      </c>
      <c r="G288" s="8" t="s">
        <v>82</v>
      </c>
      <c r="H288" s="8" t="e">
        <v>#VALUE!</v>
      </c>
      <c r="I288" s="8" t="s">
        <v>917</v>
      </c>
      <c r="J288" s="6">
        <v>47</v>
      </c>
      <c r="K288" s="9" t="s">
        <v>17</v>
      </c>
      <c r="L288" s="8">
        <v>6</v>
      </c>
      <c r="M288" s="8">
        <v>10</v>
      </c>
      <c r="N288" s="8">
        <v>16</v>
      </c>
      <c r="O288" s="8">
        <v>15</v>
      </c>
      <c r="P288" s="8"/>
      <c r="Q288" s="7"/>
      <c r="R288" s="5">
        <v>47</v>
      </c>
      <c r="T288" s="48">
        <v>59000</v>
      </c>
      <c r="U288" s="39">
        <v>43.800000000000004</v>
      </c>
      <c r="V288" s="41">
        <v>15.8</v>
      </c>
      <c r="W288" s="129">
        <v>7.2200000000000006</v>
      </c>
    </row>
    <row r="289" spans="2:23">
      <c r="B289" s="9" t="s">
        <v>915</v>
      </c>
      <c r="C289" s="9" t="s">
        <v>315</v>
      </c>
      <c r="D289" s="9" t="s">
        <v>477</v>
      </c>
      <c r="E289" s="10" t="s">
        <v>454</v>
      </c>
      <c r="F289" s="8" t="s">
        <v>918</v>
      </c>
      <c r="G289" s="8" t="s">
        <v>231</v>
      </c>
      <c r="H289" s="8" t="e">
        <v>#VALUE!</v>
      </c>
      <c r="I289" s="8" t="s">
        <v>919</v>
      </c>
      <c r="J289" s="6">
        <v>40</v>
      </c>
      <c r="K289" s="9" t="s">
        <v>17</v>
      </c>
      <c r="L289" s="8">
        <v>8</v>
      </c>
      <c r="M289" s="8">
        <v>14</v>
      </c>
      <c r="N289" s="8">
        <v>16</v>
      </c>
      <c r="O289" s="8">
        <v>2</v>
      </c>
      <c r="P289" s="8"/>
      <c r="Q289" s="7"/>
      <c r="R289" s="5">
        <v>40</v>
      </c>
      <c r="T289" s="48">
        <v>59000</v>
      </c>
      <c r="U289" s="39">
        <v>43.800000000000004</v>
      </c>
      <c r="V289" s="41">
        <v>15.8</v>
      </c>
      <c r="W289" s="129">
        <v>7.2200000000000006</v>
      </c>
    </row>
    <row r="290" spans="2:23">
      <c r="B290" s="9" t="s">
        <v>915</v>
      </c>
      <c r="C290" s="9" t="s">
        <v>315</v>
      </c>
      <c r="D290" s="9" t="s">
        <v>477</v>
      </c>
      <c r="E290" s="10" t="s">
        <v>454</v>
      </c>
      <c r="F290" s="8" t="s">
        <v>920</v>
      </c>
      <c r="G290" s="8" t="s">
        <v>231</v>
      </c>
      <c r="H290" s="8" t="e">
        <v>#VALUE!</v>
      </c>
      <c r="I290" s="8" t="s">
        <v>921</v>
      </c>
      <c r="J290" s="6">
        <v>91</v>
      </c>
      <c r="K290" s="9" t="s">
        <v>17</v>
      </c>
      <c r="L290" s="8">
        <v>20</v>
      </c>
      <c r="M290" s="8">
        <v>24</v>
      </c>
      <c r="N290" s="8">
        <v>26</v>
      </c>
      <c r="O290" s="8">
        <v>21</v>
      </c>
      <c r="P290" s="8"/>
      <c r="Q290" s="7"/>
      <c r="R290" s="5">
        <v>91</v>
      </c>
      <c r="T290" s="48">
        <v>115000</v>
      </c>
      <c r="U290" s="39">
        <v>85.199999999999989</v>
      </c>
      <c r="V290" s="41">
        <v>30.7</v>
      </c>
      <c r="W290" s="129">
        <v>13.429999999999998</v>
      </c>
    </row>
    <row r="291" spans="2:23">
      <c r="B291" s="9" t="s">
        <v>915</v>
      </c>
      <c r="C291" s="9" t="s">
        <v>315</v>
      </c>
      <c r="D291" s="9" t="s">
        <v>477</v>
      </c>
      <c r="E291" s="10" t="s">
        <v>454</v>
      </c>
      <c r="F291" s="8" t="s">
        <v>922</v>
      </c>
      <c r="G291" s="8" t="s">
        <v>82</v>
      </c>
      <c r="H291" s="8" t="e">
        <v>#VALUE!</v>
      </c>
      <c r="I291" s="8" t="s">
        <v>923</v>
      </c>
      <c r="J291" s="6">
        <v>93</v>
      </c>
      <c r="K291" s="9" t="s">
        <v>17</v>
      </c>
      <c r="L291" s="8">
        <v>20</v>
      </c>
      <c r="M291" s="8">
        <v>25</v>
      </c>
      <c r="N291" s="8">
        <v>26</v>
      </c>
      <c r="O291" s="8">
        <v>22</v>
      </c>
      <c r="P291" s="8"/>
      <c r="Q291" s="7"/>
      <c r="R291" s="5">
        <v>93</v>
      </c>
      <c r="T291" s="48">
        <v>115000</v>
      </c>
      <c r="U291" s="39">
        <v>85.199999999999989</v>
      </c>
      <c r="V291" s="41">
        <v>30.7</v>
      </c>
      <c r="W291" s="129">
        <v>13.429999999999998</v>
      </c>
    </row>
    <row r="292" spans="2:23">
      <c r="B292" s="9" t="s">
        <v>915</v>
      </c>
      <c r="C292" s="9" t="s">
        <v>315</v>
      </c>
      <c r="D292" s="9" t="s">
        <v>477</v>
      </c>
      <c r="E292" s="10" t="s">
        <v>454</v>
      </c>
      <c r="F292" s="8" t="s">
        <v>924</v>
      </c>
      <c r="G292" s="8" t="s">
        <v>85</v>
      </c>
      <c r="H292" s="8" t="e">
        <v>#VALUE!</v>
      </c>
      <c r="I292" s="8" t="s">
        <v>925</v>
      </c>
      <c r="J292" s="6">
        <v>79</v>
      </c>
      <c r="K292" s="9" t="s">
        <v>17</v>
      </c>
      <c r="L292" s="8">
        <v>23</v>
      </c>
      <c r="M292" s="8">
        <v>24</v>
      </c>
      <c r="N292" s="8">
        <v>16</v>
      </c>
      <c r="O292" s="8">
        <v>16</v>
      </c>
      <c r="P292" s="8"/>
      <c r="Q292" s="7"/>
      <c r="R292" s="5">
        <v>79</v>
      </c>
      <c r="T292" s="48">
        <v>55000</v>
      </c>
      <c r="U292" s="39">
        <v>40.800000000000004</v>
      </c>
      <c r="V292" s="41">
        <v>15.1</v>
      </c>
      <c r="W292" s="129">
        <v>6.7700000000000005</v>
      </c>
    </row>
    <row r="293" spans="2:23">
      <c r="B293" s="9" t="s">
        <v>915</v>
      </c>
      <c r="C293" s="9" t="s">
        <v>315</v>
      </c>
      <c r="D293" s="9" t="s">
        <v>477</v>
      </c>
      <c r="E293" s="10" t="s">
        <v>454</v>
      </c>
      <c r="F293" s="8" t="s">
        <v>926</v>
      </c>
      <c r="G293" s="8" t="s">
        <v>82</v>
      </c>
      <c r="H293" s="8" t="e">
        <v>#VALUE!</v>
      </c>
      <c r="I293" s="8" t="s">
        <v>927</v>
      </c>
      <c r="J293" s="6">
        <v>99</v>
      </c>
      <c r="K293" s="9" t="s">
        <v>17</v>
      </c>
      <c r="L293" s="8">
        <v>20</v>
      </c>
      <c r="M293" s="8">
        <v>24</v>
      </c>
      <c r="N293" s="8">
        <v>27</v>
      </c>
      <c r="O293" s="8">
        <v>28</v>
      </c>
      <c r="P293" s="8"/>
      <c r="Q293" s="7"/>
      <c r="R293" s="5">
        <v>99</v>
      </c>
      <c r="T293" s="48">
        <v>155000</v>
      </c>
      <c r="U293" s="39">
        <v>114.89999999999999</v>
      </c>
      <c r="V293" s="41">
        <v>41.4</v>
      </c>
      <c r="W293" s="129">
        <v>17.884999999999998</v>
      </c>
    </row>
    <row r="294" spans="2:23">
      <c r="B294" s="9" t="s">
        <v>915</v>
      </c>
      <c r="C294" s="9" t="s">
        <v>315</v>
      </c>
      <c r="D294" s="9" t="s">
        <v>477</v>
      </c>
      <c r="E294" s="10" t="s">
        <v>454</v>
      </c>
      <c r="F294" s="8" t="s">
        <v>928</v>
      </c>
      <c r="G294" s="8" t="s">
        <v>929</v>
      </c>
      <c r="H294" s="8" t="e">
        <v>#VALUE!</v>
      </c>
      <c r="I294" s="8" t="s">
        <v>930</v>
      </c>
      <c r="J294" s="6">
        <v>79</v>
      </c>
      <c r="K294" s="9" t="s">
        <v>17</v>
      </c>
      <c r="L294" s="8">
        <v>16</v>
      </c>
      <c r="M294" s="8">
        <v>19</v>
      </c>
      <c r="N294" s="8">
        <v>22</v>
      </c>
      <c r="O294" s="8">
        <v>22</v>
      </c>
      <c r="P294" s="8"/>
      <c r="Q294" s="7"/>
      <c r="R294" s="5">
        <v>79</v>
      </c>
      <c r="T294" s="48">
        <v>59000</v>
      </c>
      <c r="U294" s="39">
        <v>43.800000000000004</v>
      </c>
      <c r="V294" s="41">
        <v>15.8</v>
      </c>
      <c r="W294" s="129">
        <v>7.2200000000000006</v>
      </c>
    </row>
    <row r="295" spans="2:23">
      <c r="B295" s="9" t="s">
        <v>915</v>
      </c>
      <c r="C295" s="9" t="s">
        <v>315</v>
      </c>
      <c r="D295" s="9" t="s">
        <v>477</v>
      </c>
      <c r="E295" s="10" t="s">
        <v>454</v>
      </c>
      <c r="F295" s="8" t="s">
        <v>931</v>
      </c>
      <c r="G295" s="8" t="s">
        <v>932</v>
      </c>
      <c r="H295" s="8" t="e">
        <v>#VALUE!</v>
      </c>
      <c r="I295" s="8" t="s">
        <v>933</v>
      </c>
      <c r="J295" s="6">
        <v>84</v>
      </c>
      <c r="K295" s="9" t="s">
        <v>17</v>
      </c>
      <c r="L295" s="8">
        <v>18</v>
      </c>
      <c r="M295" s="8">
        <v>22</v>
      </c>
      <c r="N295" s="8">
        <v>22</v>
      </c>
      <c r="O295" s="8">
        <v>22</v>
      </c>
      <c r="P295" s="8"/>
      <c r="Q295" s="7"/>
      <c r="R295" s="5">
        <v>84</v>
      </c>
      <c r="T295" s="48">
        <v>59000</v>
      </c>
      <c r="U295" s="39">
        <v>43.800000000000004</v>
      </c>
      <c r="V295" s="41">
        <v>15.8</v>
      </c>
      <c r="W295" s="129">
        <v>7.2200000000000006</v>
      </c>
    </row>
    <row r="296" spans="2:23">
      <c r="B296" s="9" t="s">
        <v>915</v>
      </c>
      <c r="C296" s="9" t="s">
        <v>315</v>
      </c>
      <c r="D296" s="9" t="s">
        <v>477</v>
      </c>
      <c r="E296" s="10" t="s">
        <v>454</v>
      </c>
      <c r="F296" s="8" t="s">
        <v>934</v>
      </c>
      <c r="G296" s="8" t="s">
        <v>929</v>
      </c>
      <c r="H296" s="8" t="e">
        <v>#VALUE!</v>
      </c>
      <c r="I296" s="8" t="s">
        <v>935</v>
      </c>
      <c r="J296" s="6">
        <v>76</v>
      </c>
      <c r="K296" s="9" t="s">
        <v>17</v>
      </c>
      <c r="L296" s="8">
        <v>14</v>
      </c>
      <c r="M296" s="8">
        <v>18</v>
      </c>
      <c r="N296" s="8">
        <v>20</v>
      </c>
      <c r="O296" s="8">
        <v>24</v>
      </c>
      <c r="P296" s="8"/>
      <c r="Q296" s="7"/>
      <c r="R296" s="5">
        <v>76</v>
      </c>
      <c r="T296" s="48">
        <v>95000</v>
      </c>
      <c r="U296" s="39">
        <v>70.399999999999991</v>
      </c>
      <c r="V296" s="41">
        <v>25.3</v>
      </c>
      <c r="W296" s="129">
        <v>11.209999999999999</v>
      </c>
    </row>
    <row r="297" spans="2:23">
      <c r="B297" s="9" t="s">
        <v>915</v>
      </c>
      <c r="C297" s="9" t="s">
        <v>315</v>
      </c>
      <c r="D297" s="9" t="s">
        <v>477</v>
      </c>
      <c r="E297" s="10" t="s">
        <v>454</v>
      </c>
      <c r="F297" s="8" t="s">
        <v>936</v>
      </c>
      <c r="G297" s="8" t="s">
        <v>937</v>
      </c>
      <c r="H297" s="8" t="e">
        <v>#VALUE!</v>
      </c>
      <c r="I297" s="8" t="s">
        <v>938</v>
      </c>
      <c r="J297" s="6">
        <v>61</v>
      </c>
      <c r="K297" s="9" t="s">
        <v>17</v>
      </c>
      <c r="L297" s="8">
        <v>14</v>
      </c>
      <c r="M297" s="8">
        <v>13</v>
      </c>
      <c r="N297" s="8">
        <v>13</v>
      </c>
      <c r="O297" s="8">
        <v>21</v>
      </c>
      <c r="P297" s="8"/>
      <c r="Q297" s="7"/>
      <c r="R297" s="5">
        <v>61</v>
      </c>
      <c r="T297" s="48">
        <v>59000</v>
      </c>
      <c r="U297" s="39">
        <v>43.800000000000004</v>
      </c>
      <c r="V297" s="41">
        <v>15.8</v>
      </c>
      <c r="W297" s="129">
        <v>7.2200000000000006</v>
      </c>
    </row>
    <row r="298" spans="2:23">
      <c r="B298" s="9" t="s">
        <v>915</v>
      </c>
      <c r="C298" s="9" t="s">
        <v>315</v>
      </c>
      <c r="D298" s="9" t="s">
        <v>477</v>
      </c>
      <c r="E298" s="10" t="s">
        <v>454</v>
      </c>
      <c r="F298" s="8" t="s">
        <v>939</v>
      </c>
      <c r="G298" s="8" t="s">
        <v>932</v>
      </c>
      <c r="H298" s="8" t="e">
        <v>#VALUE!</v>
      </c>
      <c r="I298" s="8" t="s">
        <v>940</v>
      </c>
      <c r="J298" s="6">
        <v>42</v>
      </c>
      <c r="K298" s="9" t="s">
        <v>17</v>
      </c>
      <c r="L298" s="8">
        <v>13</v>
      </c>
      <c r="M298" s="8">
        <v>11</v>
      </c>
      <c r="N298" s="8">
        <v>8</v>
      </c>
      <c r="O298" s="8">
        <v>10</v>
      </c>
      <c r="P298" s="8"/>
      <c r="Q298" s="7"/>
      <c r="R298" s="5">
        <v>42</v>
      </c>
      <c r="T298" s="48">
        <v>95000</v>
      </c>
      <c r="U298" s="39">
        <v>70.399999999999991</v>
      </c>
      <c r="V298" s="41">
        <v>25.3</v>
      </c>
      <c r="W298" s="129">
        <v>11.209999999999999</v>
      </c>
    </row>
    <row r="299" spans="2:23">
      <c r="B299" s="9" t="s">
        <v>915</v>
      </c>
      <c r="C299" s="9" t="s">
        <v>315</v>
      </c>
      <c r="D299" s="9" t="s">
        <v>477</v>
      </c>
      <c r="E299" s="10" t="s">
        <v>454</v>
      </c>
      <c r="F299" s="8" t="s">
        <v>941</v>
      </c>
      <c r="G299" s="8" t="s">
        <v>942</v>
      </c>
      <c r="H299" s="8" t="e">
        <v>#VALUE!</v>
      </c>
      <c r="I299" s="8" t="s">
        <v>943</v>
      </c>
      <c r="J299" s="6">
        <v>7</v>
      </c>
      <c r="K299" s="9" t="s">
        <v>17</v>
      </c>
      <c r="L299" s="8">
        <v>3</v>
      </c>
      <c r="M299" s="8">
        <v>5</v>
      </c>
      <c r="N299" s="8">
        <v>-1</v>
      </c>
      <c r="O299" s="8">
        <v>0</v>
      </c>
      <c r="P299" s="8"/>
      <c r="Q299" s="7"/>
      <c r="R299" s="5">
        <v>7</v>
      </c>
      <c r="T299" s="48">
        <v>59000</v>
      </c>
      <c r="U299" s="39">
        <v>43.800000000000004</v>
      </c>
      <c r="V299" s="41">
        <v>15.8</v>
      </c>
      <c r="W299" s="129">
        <v>7.2200000000000006</v>
      </c>
    </row>
    <row r="300" spans="2:23">
      <c r="B300" s="9" t="s">
        <v>915</v>
      </c>
      <c r="C300" s="9" t="s">
        <v>315</v>
      </c>
      <c r="D300" s="9" t="s">
        <v>477</v>
      </c>
      <c r="E300" s="10" t="s">
        <v>454</v>
      </c>
      <c r="F300" s="8" t="s">
        <v>944</v>
      </c>
      <c r="G300" s="8" t="s">
        <v>945</v>
      </c>
      <c r="H300" s="8" t="e">
        <v>#VALUE!</v>
      </c>
      <c r="I300" s="8" t="s">
        <v>946</v>
      </c>
      <c r="J300" s="6">
        <v>28</v>
      </c>
      <c r="K300" s="9" t="s">
        <v>17</v>
      </c>
      <c r="L300" s="8">
        <v>5</v>
      </c>
      <c r="M300" s="8">
        <v>8</v>
      </c>
      <c r="N300" s="8">
        <v>8</v>
      </c>
      <c r="O300" s="8">
        <v>7</v>
      </c>
      <c r="P300" s="8"/>
      <c r="Q300" s="7"/>
      <c r="R300" s="5">
        <v>28</v>
      </c>
      <c r="T300" s="48">
        <v>59000</v>
      </c>
      <c r="U300" s="39">
        <v>43.800000000000004</v>
      </c>
      <c r="V300" s="41">
        <v>15.8</v>
      </c>
      <c r="W300" s="129">
        <v>7.2200000000000006</v>
      </c>
    </row>
    <row r="301" spans="2:23">
      <c r="B301" s="9" t="s">
        <v>915</v>
      </c>
      <c r="C301" s="9" t="s">
        <v>315</v>
      </c>
      <c r="D301" s="9" t="s">
        <v>477</v>
      </c>
      <c r="E301" s="10" t="s">
        <v>454</v>
      </c>
      <c r="F301" s="8" t="s">
        <v>947</v>
      </c>
      <c r="G301" s="8" t="s">
        <v>948</v>
      </c>
      <c r="H301" s="8" t="e">
        <v>#VALUE!</v>
      </c>
      <c r="I301" s="8" t="s">
        <v>949</v>
      </c>
      <c r="J301" s="6">
        <v>24</v>
      </c>
      <c r="K301" s="9" t="s">
        <v>17</v>
      </c>
      <c r="L301" s="8">
        <v>4</v>
      </c>
      <c r="M301" s="8">
        <v>7</v>
      </c>
      <c r="N301" s="8">
        <v>5</v>
      </c>
      <c r="O301" s="8">
        <v>8</v>
      </c>
      <c r="P301" s="8"/>
      <c r="Q301" s="7"/>
      <c r="R301" s="5">
        <v>24</v>
      </c>
      <c r="T301" s="48">
        <v>59000</v>
      </c>
      <c r="U301" s="39">
        <v>43.800000000000004</v>
      </c>
      <c r="V301" s="41">
        <v>15.8</v>
      </c>
      <c r="W301" s="129">
        <v>7.2200000000000006</v>
      </c>
    </row>
    <row r="302" spans="2:23">
      <c r="B302" s="9" t="s">
        <v>915</v>
      </c>
      <c r="C302" s="9" t="s">
        <v>315</v>
      </c>
      <c r="D302" s="9" t="s">
        <v>477</v>
      </c>
      <c r="E302" s="10" t="s">
        <v>454</v>
      </c>
      <c r="F302" s="8" t="s">
        <v>950</v>
      </c>
      <c r="G302" s="8" t="s">
        <v>951</v>
      </c>
      <c r="H302" s="8" t="e">
        <v>#VALUE!</v>
      </c>
      <c r="I302" s="8" t="s">
        <v>952</v>
      </c>
      <c r="J302" s="6">
        <v>23</v>
      </c>
      <c r="K302" s="9" t="s">
        <v>17</v>
      </c>
      <c r="L302" s="8">
        <v>4</v>
      </c>
      <c r="M302" s="8">
        <v>6</v>
      </c>
      <c r="N302" s="8">
        <v>8</v>
      </c>
      <c r="O302" s="8">
        <v>5</v>
      </c>
      <c r="P302" s="8"/>
      <c r="Q302" s="7"/>
      <c r="R302" s="5">
        <v>23</v>
      </c>
      <c r="T302" s="48">
        <v>59000</v>
      </c>
      <c r="U302" s="39">
        <v>43.800000000000004</v>
      </c>
      <c r="V302" s="41">
        <v>15.8</v>
      </c>
      <c r="W302" s="129">
        <v>7.2200000000000006</v>
      </c>
    </row>
    <row r="303" spans="2:23">
      <c r="B303" s="9" t="s">
        <v>915</v>
      </c>
      <c r="C303" s="9" t="s">
        <v>315</v>
      </c>
      <c r="D303" s="9" t="s">
        <v>477</v>
      </c>
      <c r="E303" s="10" t="s">
        <v>454</v>
      </c>
      <c r="F303" s="8" t="s">
        <v>953</v>
      </c>
      <c r="G303" s="8" t="s">
        <v>945</v>
      </c>
      <c r="H303" s="8" t="e">
        <v>#VALUE!</v>
      </c>
      <c r="I303" s="8" t="s">
        <v>954</v>
      </c>
      <c r="J303" s="6">
        <v>96</v>
      </c>
      <c r="K303" s="9" t="s">
        <v>17</v>
      </c>
      <c r="L303" s="8">
        <v>22</v>
      </c>
      <c r="M303" s="8">
        <v>25</v>
      </c>
      <c r="N303" s="8">
        <v>27</v>
      </c>
      <c r="O303" s="8">
        <v>22</v>
      </c>
      <c r="P303" s="8"/>
      <c r="Q303" s="7"/>
      <c r="R303" s="5">
        <v>96</v>
      </c>
      <c r="T303" s="48">
        <v>115000</v>
      </c>
      <c r="U303" s="39">
        <v>85.199999999999989</v>
      </c>
      <c r="V303" s="41">
        <v>30.7</v>
      </c>
      <c r="W303" s="129">
        <v>13.429999999999998</v>
      </c>
    </row>
    <row r="304" spans="2:23">
      <c r="B304" s="9" t="s">
        <v>915</v>
      </c>
      <c r="C304" s="9" t="s">
        <v>315</v>
      </c>
      <c r="D304" s="9" t="s">
        <v>477</v>
      </c>
      <c r="E304" s="10" t="s">
        <v>454</v>
      </c>
      <c r="F304" s="8" t="s">
        <v>955</v>
      </c>
      <c r="G304" s="8" t="s">
        <v>932</v>
      </c>
      <c r="H304" s="8" t="e">
        <v>#VALUE!</v>
      </c>
      <c r="I304" s="8" t="s">
        <v>956</v>
      </c>
      <c r="J304" s="6">
        <v>71</v>
      </c>
      <c r="K304" s="9" t="s">
        <v>17</v>
      </c>
      <c r="L304" s="8">
        <v>14</v>
      </c>
      <c r="M304" s="8">
        <v>13</v>
      </c>
      <c r="N304" s="8">
        <v>21</v>
      </c>
      <c r="O304" s="8">
        <v>23</v>
      </c>
      <c r="P304" s="8"/>
      <c r="Q304" s="7"/>
      <c r="R304" s="5">
        <v>71</v>
      </c>
      <c r="T304" s="48">
        <v>115000</v>
      </c>
      <c r="U304" s="39">
        <v>85.199999999999989</v>
      </c>
      <c r="V304" s="41">
        <v>30.7</v>
      </c>
      <c r="W304" s="129">
        <v>13.429999999999998</v>
      </c>
    </row>
    <row r="305" spans="2:23">
      <c r="B305" s="9" t="s">
        <v>915</v>
      </c>
      <c r="C305" s="9" t="s">
        <v>316</v>
      </c>
      <c r="D305" s="9" t="s">
        <v>760</v>
      </c>
      <c r="E305" s="10" t="s">
        <v>957</v>
      </c>
      <c r="F305" s="8" t="s">
        <v>958</v>
      </c>
      <c r="G305" s="8" t="s">
        <v>690</v>
      </c>
      <c r="H305" s="8" t="e">
        <v>#VALUE!</v>
      </c>
      <c r="I305" s="8" t="s">
        <v>959</v>
      </c>
      <c r="J305" s="6">
        <v>113</v>
      </c>
      <c r="K305" s="9" t="s">
        <v>17</v>
      </c>
      <c r="L305" s="8">
        <v>18</v>
      </c>
      <c r="M305" s="8">
        <v>31</v>
      </c>
      <c r="N305" s="8">
        <v>32</v>
      </c>
      <c r="O305" s="8">
        <v>32</v>
      </c>
      <c r="P305" s="8"/>
      <c r="Q305" s="7"/>
      <c r="R305" s="5">
        <v>113</v>
      </c>
      <c r="T305" s="48">
        <v>59000</v>
      </c>
      <c r="U305" s="39">
        <v>43.800000000000004</v>
      </c>
      <c r="V305" s="41">
        <v>15.3</v>
      </c>
      <c r="W305" s="129">
        <v>7.2200000000000006</v>
      </c>
    </row>
    <row r="306" spans="2:23">
      <c r="B306" s="9" t="s">
        <v>915</v>
      </c>
      <c r="C306" s="9" t="s">
        <v>316</v>
      </c>
      <c r="D306" s="9" t="s">
        <v>760</v>
      </c>
      <c r="E306" s="10" t="s">
        <v>957</v>
      </c>
      <c r="F306" s="8" t="s">
        <v>960</v>
      </c>
      <c r="G306" s="8" t="s">
        <v>690</v>
      </c>
      <c r="H306" s="8" t="e">
        <v>#VALUE!</v>
      </c>
      <c r="I306" s="8" t="s">
        <v>961</v>
      </c>
      <c r="J306" s="6">
        <v>92</v>
      </c>
      <c r="K306" s="9" t="s">
        <v>17</v>
      </c>
      <c r="L306" s="8">
        <v>15</v>
      </c>
      <c r="M306" s="8">
        <v>23</v>
      </c>
      <c r="N306" s="8">
        <v>28</v>
      </c>
      <c r="O306" s="8">
        <v>26</v>
      </c>
      <c r="P306" s="8"/>
      <c r="Q306" s="7"/>
      <c r="R306" s="5">
        <v>92</v>
      </c>
      <c r="T306" s="48">
        <v>89000</v>
      </c>
      <c r="U306" s="39">
        <v>66</v>
      </c>
      <c r="V306" s="41">
        <v>23.1</v>
      </c>
      <c r="W306" s="129">
        <v>10.55</v>
      </c>
    </row>
    <row r="307" spans="2:23">
      <c r="B307" s="9" t="s">
        <v>915</v>
      </c>
      <c r="C307" s="9" t="s">
        <v>316</v>
      </c>
      <c r="D307" s="9" t="s">
        <v>760</v>
      </c>
      <c r="E307" s="10" t="s">
        <v>957</v>
      </c>
      <c r="F307" s="8" t="s">
        <v>962</v>
      </c>
      <c r="G307" s="8" t="s">
        <v>963</v>
      </c>
      <c r="H307" s="8" t="e">
        <v>#VALUE!</v>
      </c>
      <c r="I307" s="8" t="s">
        <v>964</v>
      </c>
      <c r="J307" s="6">
        <v>77</v>
      </c>
      <c r="K307" s="9" t="s">
        <v>17</v>
      </c>
      <c r="L307" s="8">
        <v>14</v>
      </c>
      <c r="M307" s="8">
        <v>18</v>
      </c>
      <c r="N307" s="8">
        <v>17</v>
      </c>
      <c r="O307" s="8">
        <v>28</v>
      </c>
      <c r="P307" s="8"/>
      <c r="Q307" s="7"/>
      <c r="R307" s="5">
        <v>77</v>
      </c>
      <c r="T307" s="48">
        <v>89000</v>
      </c>
      <c r="U307" s="39">
        <v>66</v>
      </c>
      <c r="V307" s="41">
        <v>23.1</v>
      </c>
      <c r="W307" s="129">
        <v>10.55</v>
      </c>
    </row>
    <row r="308" spans="2:23">
      <c r="B308" s="9" t="s">
        <v>915</v>
      </c>
      <c r="C308" s="9" t="s">
        <v>316</v>
      </c>
      <c r="D308" s="9" t="s">
        <v>760</v>
      </c>
      <c r="E308" s="10" t="s">
        <v>957</v>
      </c>
      <c r="F308" s="8" t="s">
        <v>965</v>
      </c>
      <c r="G308" s="8" t="s">
        <v>690</v>
      </c>
      <c r="H308" s="8" t="e">
        <v>#VALUE!</v>
      </c>
      <c r="I308" s="8" t="s">
        <v>966</v>
      </c>
      <c r="J308" s="6">
        <v>79</v>
      </c>
      <c r="K308" s="9" t="s">
        <v>17</v>
      </c>
      <c r="L308" s="8">
        <v>12</v>
      </c>
      <c r="M308" s="8">
        <v>15</v>
      </c>
      <c r="N308" s="8">
        <v>19</v>
      </c>
      <c r="O308" s="8">
        <v>33</v>
      </c>
      <c r="P308" s="8"/>
      <c r="Q308" s="7"/>
      <c r="R308" s="5">
        <v>79</v>
      </c>
      <c r="T308" s="48">
        <v>59000</v>
      </c>
      <c r="U308" s="39">
        <v>43.800000000000004</v>
      </c>
      <c r="V308" s="41">
        <v>15.3</v>
      </c>
      <c r="W308" s="129">
        <v>7.2200000000000006</v>
      </c>
    </row>
    <row r="309" spans="2:23">
      <c r="B309" s="9" t="s">
        <v>915</v>
      </c>
      <c r="C309" s="9" t="s">
        <v>316</v>
      </c>
      <c r="D309" s="9" t="s">
        <v>760</v>
      </c>
      <c r="E309" s="10" t="s">
        <v>957</v>
      </c>
      <c r="F309" s="8" t="s">
        <v>967</v>
      </c>
      <c r="G309" s="8" t="s">
        <v>963</v>
      </c>
      <c r="H309" s="8" t="e">
        <v>#VALUE!</v>
      </c>
      <c r="I309" s="8" t="s">
        <v>968</v>
      </c>
      <c r="J309" s="6">
        <v>93</v>
      </c>
      <c r="K309" s="9" t="s">
        <v>17</v>
      </c>
      <c r="L309" s="8">
        <v>15</v>
      </c>
      <c r="M309" s="8">
        <v>12</v>
      </c>
      <c r="N309" s="8">
        <v>31</v>
      </c>
      <c r="O309" s="8">
        <v>35</v>
      </c>
      <c r="P309" s="8"/>
      <c r="Q309" s="7"/>
      <c r="R309" s="5">
        <v>93</v>
      </c>
      <c r="T309" s="48">
        <v>89000</v>
      </c>
      <c r="U309" s="39">
        <v>66</v>
      </c>
      <c r="V309" s="41">
        <v>23.1</v>
      </c>
      <c r="W309" s="129">
        <v>10.55</v>
      </c>
    </row>
    <row r="310" spans="2:23">
      <c r="B310" s="9" t="s">
        <v>915</v>
      </c>
      <c r="C310" s="9" t="s">
        <v>316</v>
      </c>
      <c r="D310" s="9" t="s">
        <v>760</v>
      </c>
      <c r="E310" s="10" t="s">
        <v>957</v>
      </c>
      <c r="F310" s="8" t="s">
        <v>969</v>
      </c>
      <c r="G310" s="8" t="s">
        <v>319</v>
      </c>
      <c r="H310" s="8" t="e">
        <v>#VALUE!</v>
      </c>
      <c r="I310" s="8" t="s">
        <v>970</v>
      </c>
      <c r="J310" s="6">
        <v>88</v>
      </c>
      <c r="K310" s="9" t="s">
        <v>17</v>
      </c>
      <c r="L310" s="8">
        <v>17</v>
      </c>
      <c r="M310" s="8">
        <v>21</v>
      </c>
      <c r="N310" s="8">
        <v>24</v>
      </c>
      <c r="O310" s="8">
        <v>26</v>
      </c>
      <c r="P310" s="8"/>
      <c r="Q310" s="7"/>
      <c r="R310" s="5">
        <v>88</v>
      </c>
      <c r="T310" s="48">
        <v>149000</v>
      </c>
      <c r="U310" s="39">
        <v>110.39999999999999</v>
      </c>
      <c r="V310" s="41">
        <v>38.6</v>
      </c>
      <c r="W310" s="129">
        <v>17.209999999999997</v>
      </c>
    </row>
    <row r="311" spans="2:23">
      <c r="B311" s="9" t="s">
        <v>915</v>
      </c>
      <c r="C311" s="9" t="s">
        <v>316</v>
      </c>
      <c r="D311" s="9" t="s">
        <v>760</v>
      </c>
      <c r="E311" s="10" t="s">
        <v>957</v>
      </c>
      <c r="F311" s="8" t="s">
        <v>971</v>
      </c>
      <c r="G311" s="8" t="s">
        <v>972</v>
      </c>
      <c r="H311" s="8" t="e">
        <v>#VALUE!</v>
      </c>
      <c r="I311" s="8" t="s">
        <v>973</v>
      </c>
      <c r="J311" s="6">
        <v>117</v>
      </c>
      <c r="K311" s="9" t="s">
        <v>17</v>
      </c>
      <c r="L311" s="8">
        <v>16</v>
      </c>
      <c r="M311" s="8">
        <v>30</v>
      </c>
      <c r="N311" s="8">
        <v>39</v>
      </c>
      <c r="O311" s="8">
        <v>32</v>
      </c>
      <c r="P311" s="8"/>
      <c r="Q311" s="7"/>
      <c r="R311" s="5">
        <v>117</v>
      </c>
      <c r="T311" s="48">
        <v>59000</v>
      </c>
      <c r="U311" s="39">
        <v>43.800000000000004</v>
      </c>
      <c r="V311" s="41">
        <v>15.3</v>
      </c>
      <c r="W311" s="129">
        <v>7.2200000000000006</v>
      </c>
    </row>
    <row r="312" spans="2:23">
      <c r="B312" s="9" t="s">
        <v>915</v>
      </c>
      <c r="C312" s="9" t="s">
        <v>316</v>
      </c>
      <c r="D312" s="9" t="s">
        <v>760</v>
      </c>
      <c r="E312" s="10" t="s">
        <v>957</v>
      </c>
      <c r="F312" s="8" t="s">
        <v>974</v>
      </c>
      <c r="G312" s="8" t="s">
        <v>951</v>
      </c>
      <c r="H312" s="8" t="e">
        <v>#VALUE!</v>
      </c>
      <c r="I312" s="8" t="s">
        <v>975</v>
      </c>
      <c r="J312" s="6">
        <v>123</v>
      </c>
      <c r="K312" s="9" t="s">
        <v>17</v>
      </c>
      <c r="L312" s="8">
        <v>22</v>
      </c>
      <c r="M312" s="8">
        <v>35</v>
      </c>
      <c r="N312" s="8">
        <v>34</v>
      </c>
      <c r="O312" s="8">
        <v>32</v>
      </c>
      <c r="P312" s="8"/>
      <c r="Q312" s="7"/>
      <c r="R312" s="5">
        <v>123</v>
      </c>
      <c r="T312" s="48">
        <v>59000</v>
      </c>
      <c r="U312" s="39">
        <v>43.800000000000004</v>
      </c>
      <c r="V312" s="41">
        <v>15.3</v>
      </c>
      <c r="W312" s="129">
        <v>7.2200000000000006</v>
      </c>
    </row>
    <row r="313" spans="2:23">
      <c r="B313" s="9" t="s">
        <v>915</v>
      </c>
      <c r="C313" s="9" t="s">
        <v>316</v>
      </c>
      <c r="D313" s="9" t="s">
        <v>760</v>
      </c>
      <c r="E313" s="10" t="s">
        <v>957</v>
      </c>
      <c r="F313" s="8" t="s">
        <v>976</v>
      </c>
      <c r="G313" s="8" t="s">
        <v>972</v>
      </c>
      <c r="H313" s="8" t="e">
        <v>#VALUE!</v>
      </c>
      <c r="I313" s="8" t="s">
        <v>977</v>
      </c>
      <c r="J313" s="6">
        <v>79</v>
      </c>
      <c r="K313" s="9" t="s">
        <v>17</v>
      </c>
      <c r="L313" s="8">
        <v>14</v>
      </c>
      <c r="M313" s="8">
        <v>18</v>
      </c>
      <c r="N313" s="8">
        <v>23</v>
      </c>
      <c r="O313" s="8">
        <v>24</v>
      </c>
      <c r="P313" s="8"/>
      <c r="Q313" s="7"/>
      <c r="R313" s="5">
        <v>79</v>
      </c>
      <c r="T313" s="48">
        <v>89000</v>
      </c>
      <c r="U313" s="39">
        <v>66</v>
      </c>
      <c r="V313" s="41">
        <v>23.1</v>
      </c>
      <c r="W313" s="129">
        <v>10.55</v>
      </c>
    </row>
    <row r="314" spans="2:23">
      <c r="B314" s="9" t="s">
        <v>915</v>
      </c>
      <c r="C314" s="9" t="s">
        <v>316</v>
      </c>
      <c r="D314" s="9" t="s">
        <v>760</v>
      </c>
      <c r="E314" s="10" t="s">
        <v>957</v>
      </c>
      <c r="F314" s="8" t="s">
        <v>978</v>
      </c>
      <c r="G314" s="8" t="s">
        <v>951</v>
      </c>
      <c r="H314" s="8" t="e">
        <v>#VALUE!</v>
      </c>
      <c r="I314" s="8" t="s">
        <v>979</v>
      </c>
      <c r="J314" s="6">
        <v>98</v>
      </c>
      <c r="K314" s="9" t="s">
        <v>17</v>
      </c>
      <c r="L314" s="8">
        <v>18</v>
      </c>
      <c r="M314" s="8">
        <v>26</v>
      </c>
      <c r="N314" s="8">
        <v>27</v>
      </c>
      <c r="O314" s="8">
        <v>27</v>
      </c>
      <c r="P314" s="8"/>
      <c r="Q314" s="7"/>
      <c r="R314" s="5">
        <v>98</v>
      </c>
      <c r="T314" s="48">
        <v>89000</v>
      </c>
      <c r="U314" s="39">
        <v>66</v>
      </c>
      <c r="V314" s="41">
        <v>23.1</v>
      </c>
      <c r="W314" s="129">
        <v>10.55</v>
      </c>
    </row>
    <row r="315" spans="2:23">
      <c r="B315" s="9" t="s">
        <v>915</v>
      </c>
      <c r="C315" s="9" t="s">
        <v>316</v>
      </c>
      <c r="D315" s="9" t="s">
        <v>760</v>
      </c>
      <c r="E315" s="10" t="s">
        <v>957</v>
      </c>
      <c r="F315" s="8" t="s">
        <v>980</v>
      </c>
      <c r="G315" s="8" t="s">
        <v>981</v>
      </c>
      <c r="H315" s="8" t="e">
        <v>#VALUE!</v>
      </c>
      <c r="I315" s="8" t="s">
        <v>982</v>
      </c>
      <c r="J315" s="6">
        <v>97</v>
      </c>
      <c r="K315" s="9" t="s">
        <v>17</v>
      </c>
      <c r="L315" s="8">
        <v>16</v>
      </c>
      <c r="M315" s="8">
        <v>26</v>
      </c>
      <c r="N315" s="8">
        <v>28</v>
      </c>
      <c r="O315" s="8">
        <v>27</v>
      </c>
      <c r="P315" s="8"/>
      <c r="Q315" s="7"/>
      <c r="R315" s="5">
        <v>97</v>
      </c>
      <c r="T315" s="48">
        <v>59000</v>
      </c>
      <c r="U315" s="39">
        <v>43.800000000000004</v>
      </c>
      <c r="V315" s="41">
        <v>15.3</v>
      </c>
      <c r="W315" s="129">
        <v>7.2200000000000006</v>
      </c>
    </row>
    <row r="316" spans="2:23">
      <c r="B316" s="9" t="s">
        <v>915</v>
      </c>
      <c r="C316" s="9" t="s">
        <v>316</v>
      </c>
      <c r="D316" s="9" t="s">
        <v>760</v>
      </c>
      <c r="E316" s="10" t="s">
        <v>957</v>
      </c>
      <c r="F316" s="8" t="s">
        <v>983</v>
      </c>
      <c r="G316" s="8" t="s">
        <v>984</v>
      </c>
      <c r="H316" s="8" t="e">
        <v>#VALUE!</v>
      </c>
      <c r="I316" s="8" t="s">
        <v>985</v>
      </c>
      <c r="J316" s="6">
        <v>104</v>
      </c>
      <c r="K316" s="9" t="s">
        <v>17</v>
      </c>
      <c r="L316" s="8">
        <v>21</v>
      </c>
      <c r="M316" s="8">
        <v>25</v>
      </c>
      <c r="N316" s="8">
        <v>29</v>
      </c>
      <c r="O316" s="8">
        <v>29</v>
      </c>
      <c r="P316" s="8"/>
      <c r="Q316" s="7"/>
      <c r="R316" s="5">
        <v>104</v>
      </c>
      <c r="T316" s="48">
        <v>89000</v>
      </c>
      <c r="U316" s="39">
        <v>66</v>
      </c>
      <c r="V316" s="41">
        <v>23.1</v>
      </c>
      <c r="W316" s="129">
        <v>10.55</v>
      </c>
    </row>
    <row r="317" spans="2:23">
      <c r="B317" s="9" t="s">
        <v>915</v>
      </c>
      <c r="C317" s="9" t="s">
        <v>316</v>
      </c>
      <c r="D317" s="9" t="s">
        <v>760</v>
      </c>
      <c r="E317" s="10" t="s">
        <v>957</v>
      </c>
      <c r="F317" s="8" t="s">
        <v>986</v>
      </c>
      <c r="G317" s="8" t="s">
        <v>987</v>
      </c>
      <c r="H317" s="8" t="e">
        <v>#VALUE!</v>
      </c>
      <c r="I317" s="8" t="s">
        <v>988</v>
      </c>
      <c r="J317" s="6">
        <v>61</v>
      </c>
      <c r="K317" s="9" t="s">
        <v>17</v>
      </c>
      <c r="L317" s="8">
        <v>8</v>
      </c>
      <c r="M317" s="8">
        <v>10</v>
      </c>
      <c r="N317" s="8">
        <v>19</v>
      </c>
      <c r="O317" s="8">
        <v>24</v>
      </c>
      <c r="P317" s="8"/>
      <c r="Q317" s="7"/>
      <c r="R317" s="5">
        <v>61</v>
      </c>
      <c r="T317" s="48">
        <v>59000</v>
      </c>
      <c r="U317" s="39">
        <v>43.800000000000004</v>
      </c>
      <c r="V317" s="41">
        <v>15.3</v>
      </c>
      <c r="W317" s="129">
        <v>7.2200000000000006</v>
      </c>
    </row>
    <row r="318" spans="2:23">
      <c r="B318" s="9" t="s">
        <v>915</v>
      </c>
      <c r="C318" s="9" t="s">
        <v>316</v>
      </c>
      <c r="D318" s="9" t="s">
        <v>760</v>
      </c>
      <c r="E318" s="10" t="s">
        <v>957</v>
      </c>
      <c r="F318" s="8" t="s">
        <v>989</v>
      </c>
      <c r="G318" s="8" t="s">
        <v>981</v>
      </c>
      <c r="H318" s="8" t="e">
        <v>#VALUE!</v>
      </c>
      <c r="I318" s="8" t="s">
        <v>990</v>
      </c>
      <c r="J318" s="6">
        <v>19</v>
      </c>
      <c r="K318" s="9" t="s">
        <v>17</v>
      </c>
      <c r="L318" s="8">
        <v>1</v>
      </c>
      <c r="M318" s="8">
        <v>6</v>
      </c>
      <c r="N318" s="8">
        <v>5</v>
      </c>
      <c r="O318" s="8">
        <v>7</v>
      </c>
      <c r="P318" s="8"/>
      <c r="Q318" s="7"/>
      <c r="R318" s="5">
        <v>19</v>
      </c>
      <c r="T318" s="48">
        <v>59000</v>
      </c>
      <c r="U318" s="39">
        <v>43.800000000000004</v>
      </c>
      <c r="V318" s="41">
        <v>15.3</v>
      </c>
      <c r="W318" s="129">
        <v>7.2200000000000006</v>
      </c>
    </row>
    <row r="319" spans="2:23">
      <c r="B319" s="9" t="s">
        <v>915</v>
      </c>
      <c r="C319" s="9" t="s">
        <v>316</v>
      </c>
      <c r="D319" s="9" t="s">
        <v>760</v>
      </c>
      <c r="E319" s="10" t="s">
        <v>957</v>
      </c>
      <c r="F319" s="8" t="s">
        <v>991</v>
      </c>
      <c r="G319" s="8" t="s">
        <v>992</v>
      </c>
      <c r="H319" s="8" t="e">
        <v>#VALUE!</v>
      </c>
      <c r="I319" s="8" t="s">
        <v>993</v>
      </c>
      <c r="J319" s="6">
        <v>29</v>
      </c>
      <c r="K319" s="9" t="s">
        <v>17</v>
      </c>
      <c r="L319" s="8">
        <v>4</v>
      </c>
      <c r="M319" s="8">
        <v>6</v>
      </c>
      <c r="N319" s="8">
        <v>9</v>
      </c>
      <c r="O319" s="8">
        <v>10</v>
      </c>
      <c r="P319" s="8"/>
      <c r="Q319" s="7"/>
      <c r="R319" s="5">
        <v>29</v>
      </c>
      <c r="T319" s="48">
        <v>59000</v>
      </c>
      <c r="U319" s="39">
        <v>43.800000000000004</v>
      </c>
      <c r="V319" s="41">
        <v>15.3</v>
      </c>
      <c r="W319" s="129">
        <v>7.2200000000000006</v>
      </c>
    </row>
    <row r="320" spans="2:23">
      <c r="B320" s="9" t="s">
        <v>915</v>
      </c>
      <c r="C320" s="9" t="s">
        <v>316</v>
      </c>
      <c r="D320" s="9" t="s">
        <v>760</v>
      </c>
      <c r="E320" s="10" t="s">
        <v>957</v>
      </c>
      <c r="F320" s="8" t="s">
        <v>994</v>
      </c>
      <c r="G320" s="8" t="s">
        <v>951</v>
      </c>
      <c r="H320" s="8" t="e">
        <v>#VALUE!</v>
      </c>
      <c r="I320" s="8" t="s">
        <v>995</v>
      </c>
      <c r="J320" s="6">
        <v>38</v>
      </c>
      <c r="K320" s="9" t="s">
        <v>17</v>
      </c>
      <c r="L320" s="8">
        <v>6</v>
      </c>
      <c r="M320" s="8">
        <v>11</v>
      </c>
      <c r="N320" s="8">
        <v>9</v>
      </c>
      <c r="O320" s="8">
        <v>12</v>
      </c>
      <c r="P320" s="8"/>
      <c r="Q320" s="7"/>
      <c r="R320" s="5">
        <v>38</v>
      </c>
      <c r="T320" s="48">
        <v>59000</v>
      </c>
      <c r="U320" s="39">
        <v>43.800000000000004</v>
      </c>
      <c r="V320" s="41">
        <v>15.3</v>
      </c>
      <c r="W320" s="129">
        <v>7.2200000000000006</v>
      </c>
    </row>
    <row r="321" spans="2:23">
      <c r="B321" s="9" t="s">
        <v>915</v>
      </c>
      <c r="C321" s="9" t="s">
        <v>316</v>
      </c>
      <c r="D321" s="9" t="s">
        <v>760</v>
      </c>
      <c r="E321" s="10" t="s">
        <v>957</v>
      </c>
      <c r="F321" s="8" t="s">
        <v>996</v>
      </c>
      <c r="G321" s="8" t="s">
        <v>992</v>
      </c>
      <c r="H321" s="8" t="e">
        <v>#VALUE!</v>
      </c>
      <c r="I321" s="8" t="s">
        <v>997</v>
      </c>
      <c r="J321" s="6">
        <v>71</v>
      </c>
      <c r="K321" s="9" t="s">
        <v>17</v>
      </c>
      <c r="L321" s="8">
        <v>13</v>
      </c>
      <c r="M321" s="8">
        <v>16</v>
      </c>
      <c r="N321" s="8">
        <v>24</v>
      </c>
      <c r="O321" s="8">
        <v>18</v>
      </c>
      <c r="P321" s="8"/>
      <c r="Q321" s="7"/>
      <c r="R321" s="5">
        <v>71</v>
      </c>
      <c r="T321" s="48">
        <v>119000</v>
      </c>
      <c r="U321" s="39">
        <v>88.199999999999989</v>
      </c>
      <c r="V321" s="41">
        <v>30.9</v>
      </c>
      <c r="W321" s="129">
        <v>13.879999999999999</v>
      </c>
    </row>
    <row r="322" spans="2:23">
      <c r="B322" s="2"/>
      <c r="J322" s="1"/>
      <c r="K322" s="2"/>
      <c r="L322" s="2"/>
      <c r="M322" s="2"/>
      <c r="N322" s="2"/>
      <c r="O322" s="2"/>
      <c r="P322" s="2"/>
      <c r="Q322" s="2"/>
      <c r="T322" s="48"/>
      <c r="U322" s="47"/>
      <c r="V322" s="52"/>
    </row>
    <row r="323" spans="2:23">
      <c r="B323" s="2"/>
      <c r="J323" s="1"/>
      <c r="K323" s="2"/>
      <c r="L323" s="2"/>
      <c r="M323" s="2"/>
      <c r="N323" s="2"/>
      <c r="O323" s="2"/>
      <c r="P323" s="2"/>
      <c r="Q323" s="2"/>
      <c r="T323" s="48"/>
      <c r="U323" s="47"/>
      <c r="V323" s="52"/>
    </row>
    <row r="324" spans="2:23">
      <c r="B324" s="2"/>
      <c r="J324" s="1"/>
      <c r="K324" s="2"/>
      <c r="L324" s="2"/>
      <c r="M324" s="2"/>
      <c r="N324" s="2"/>
      <c r="O324" s="2"/>
      <c r="P324" s="2"/>
      <c r="Q324" s="2"/>
      <c r="T324" s="48"/>
      <c r="U324" s="47"/>
      <c r="V324" s="52"/>
    </row>
    <row r="325" spans="2:23">
      <c r="B325" s="2"/>
      <c r="J325" s="1"/>
      <c r="K325" s="2"/>
      <c r="L325" s="2"/>
      <c r="M325" s="2"/>
      <c r="N325" s="2"/>
      <c r="O325" s="2"/>
      <c r="P325" s="2"/>
      <c r="Q325" s="2"/>
      <c r="T325" s="48"/>
      <c r="U325" s="47"/>
      <c r="V325" s="52"/>
    </row>
    <row r="326" spans="2:23">
      <c r="B326" s="2"/>
      <c r="J326" s="1"/>
      <c r="K326" s="2"/>
      <c r="L326" s="2"/>
      <c r="M326" s="2"/>
      <c r="N326" s="2"/>
      <c r="O326" s="2"/>
      <c r="P326" s="2"/>
      <c r="Q326" s="2"/>
      <c r="T326" s="48"/>
      <c r="U326" s="47"/>
      <c r="V326" s="52"/>
    </row>
    <row r="327" spans="2:23">
      <c r="B327" s="2"/>
      <c r="J327" s="1"/>
      <c r="K327" s="2"/>
      <c r="L327" s="2"/>
      <c r="M327" s="2"/>
      <c r="N327" s="2"/>
      <c r="O327" s="2"/>
      <c r="P327" s="2"/>
      <c r="Q327" s="2"/>
      <c r="T327" s="48"/>
      <c r="U327" s="47"/>
      <c r="V327" s="52"/>
    </row>
    <row r="328" spans="2:23">
      <c r="B328" s="2"/>
      <c r="J328" s="1"/>
      <c r="K328" s="2"/>
      <c r="L328" s="2"/>
      <c r="M328" s="2"/>
      <c r="N328" s="2"/>
      <c r="O328" s="2"/>
      <c r="P328" s="2"/>
      <c r="Q328" s="2"/>
      <c r="T328" s="48"/>
      <c r="U328" s="47"/>
      <c r="V328" s="52"/>
    </row>
    <row r="329" spans="2:23">
      <c r="B329" s="2"/>
      <c r="J329" s="1"/>
      <c r="K329" s="2"/>
      <c r="L329" s="2"/>
      <c r="M329" s="2"/>
      <c r="N329" s="2"/>
      <c r="O329" s="2"/>
      <c r="P329" s="2"/>
      <c r="Q329" s="2"/>
      <c r="T329" s="48"/>
      <c r="U329" s="47"/>
      <c r="V329" s="52"/>
    </row>
    <row r="330" spans="2:23">
      <c r="B330" s="2"/>
      <c r="J330" s="1"/>
      <c r="K330" s="2"/>
      <c r="L330" s="2"/>
      <c r="M330" s="2"/>
      <c r="N330" s="2"/>
      <c r="O330" s="2"/>
      <c r="P330" s="2"/>
      <c r="Q330" s="2"/>
      <c r="T330" s="48"/>
      <c r="U330" s="47"/>
      <c r="V330" s="52"/>
    </row>
    <row r="331" spans="2:23">
      <c r="B331" s="2"/>
      <c r="J331" s="1"/>
      <c r="K331" s="2"/>
      <c r="L331" s="2"/>
      <c r="M331" s="2"/>
      <c r="N331" s="2"/>
      <c r="O331" s="2"/>
      <c r="P331" s="2"/>
      <c r="Q331" s="2"/>
      <c r="T331" s="48"/>
      <c r="U331" s="47"/>
      <c r="V331" s="52"/>
    </row>
    <row r="332" spans="2:23">
      <c r="B332" s="2"/>
      <c r="J332" s="1"/>
      <c r="K332" s="2"/>
      <c r="L332" s="2"/>
      <c r="M332" s="2"/>
      <c r="N332" s="2"/>
      <c r="O332" s="2"/>
      <c r="P332" s="2"/>
      <c r="Q332" s="2"/>
      <c r="T332" s="48"/>
      <c r="U332" s="47"/>
      <c r="V332" s="52"/>
    </row>
    <row r="333" spans="2:23">
      <c r="B333" s="2"/>
      <c r="J333" s="1"/>
      <c r="K333" s="2"/>
      <c r="L333" s="2"/>
      <c r="M333" s="2"/>
      <c r="N333" s="2"/>
      <c r="O333" s="2"/>
      <c r="P333" s="2"/>
      <c r="Q333" s="2"/>
      <c r="T333" s="48"/>
      <c r="U333" s="47"/>
      <c r="V333" s="52"/>
    </row>
    <row r="334" spans="2:23">
      <c r="B334" s="2"/>
      <c r="J334" s="1"/>
      <c r="K334" s="2"/>
      <c r="L334" s="2"/>
      <c r="M334" s="2"/>
      <c r="N334" s="2"/>
      <c r="O334" s="2"/>
      <c r="P334" s="2"/>
      <c r="Q334" s="2"/>
      <c r="T334" s="48"/>
      <c r="U334" s="47"/>
      <c r="V334" s="52"/>
    </row>
    <row r="335" spans="2:23">
      <c r="B335" s="2"/>
      <c r="J335" s="1"/>
      <c r="K335" s="2"/>
      <c r="L335" s="2"/>
      <c r="M335" s="2"/>
      <c r="N335" s="2"/>
      <c r="O335" s="2"/>
      <c r="P335" s="2"/>
      <c r="Q335" s="2"/>
      <c r="T335" s="48"/>
      <c r="U335" s="47"/>
      <c r="V335" s="52"/>
    </row>
    <row r="336" spans="2:23">
      <c r="B336" s="2"/>
      <c r="J336" s="1"/>
      <c r="K336" s="2"/>
      <c r="L336" s="2"/>
      <c r="M336" s="2"/>
      <c r="N336" s="2"/>
      <c r="O336" s="2"/>
      <c r="P336" s="2"/>
      <c r="Q336" s="2"/>
      <c r="T336" s="48"/>
      <c r="U336" s="47"/>
      <c r="V336" s="52"/>
    </row>
    <row r="337" spans="2:22">
      <c r="B337" s="2"/>
      <c r="J337" s="1"/>
      <c r="K337" s="2"/>
      <c r="L337" s="2"/>
      <c r="M337" s="2"/>
      <c r="N337" s="2"/>
      <c r="O337" s="2"/>
      <c r="P337" s="2"/>
      <c r="Q337" s="2"/>
      <c r="T337" s="48"/>
      <c r="U337" s="47"/>
      <c r="V337" s="52"/>
    </row>
    <row r="338" spans="2:22">
      <c r="B338" s="2"/>
      <c r="J338" s="1"/>
      <c r="K338" s="2"/>
      <c r="L338" s="2"/>
      <c r="M338" s="2"/>
      <c r="N338" s="2"/>
      <c r="O338" s="2"/>
      <c r="P338" s="2"/>
      <c r="Q338" s="2"/>
      <c r="T338" s="48"/>
      <c r="U338" s="47"/>
      <c r="V338" s="52"/>
    </row>
    <row r="339" spans="2:22">
      <c r="B339" s="2"/>
      <c r="J339" s="1"/>
      <c r="K339" s="2"/>
      <c r="L339" s="2"/>
      <c r="M339" s="2"/>
      <c r="N339" s="2"/>
      <c r="O339" s="2"/>
      <c r="P339" s="2"/>
      <c r="Q339" s="2"/>
      <c r="T339" s="48"/>
      <c r="U339" s="47"/>
      <c r="V339" s="52"/>
    </row>
    <row r="340" spans="2:22">
      <c r="B340" s="2"/>
      <c r="J340" s="1"/>
      <c r="K340" s="2"/>
      <c r="L340" s="2"/>
      <c r="M340" s="2"/>
      <c r="N340" s="2"/>
      <c r="O340" s="2"/>
      <c r="P340" s="2"/>
      <c r="Q340" s="2"/>
      <c r="T340" s="48"/>
      <c r="U340" s="47"/>
      <c r="V340" s="52"/>
    </row>
    <row r="341" spans="2:22">
      <c r="B341" s="2"/>
      <c r="J341" s="1"/>
      <c r="K341" s="2"/>
      <c r="L341" s="2"/>
      <c r="M341" s="2"/>
      <c r="N341" s="2"/>
      <c r="O341" s="2"/>
      <c r="P341" s="2"/>
      <c r="Q341" s="2"/>
      <c r="T341" s="48"/>
      <c r="U341" s="47"/>
      <c r="V341" s="52"/>
    </row>
    <row r="342" spans="2:22">
      <c r="B342" s="2"/>
      <c r="J342" s="1"/>
      <c r="K342" s="2"/>
      <c r="L342" s="2"/>
      <c r="M342" s="2"/>
      <c r="N342" s="2"/>
      <c r="O342" s="2"/>
      <c r="P342" s="2"/>
      <c r="Q342" s="2"/>
      <c r="T342" s="48"/>
      <c r="U342" s="47"/>
      <c r="V342" s="52"/>
    </row>
    <row r="343" spans="2:22">
      <c r="B343" s="2"/>
      <c r="J343" s="1"/>
      <c r="K343" s="2"/>
      <c r="L343" s="2"/>
      <c r="M343" s="2"/>
      <c r="N343" s="2"/>
      <c r="O343" s="2"/>
      <c r="P343" s="2"/>
      <c r="Q343" s="2"/>
      <c r="T343" s="48"/>
      <c r="U343" s="47"/>
      <c r="V343" s="52"/>
    </row>
    <row r="344" spans="2:22">
      <c r="B344" s="2"/>
      <c r="J344" s="1"/>
      <c r="K344" s="2"/>
      <c r="L344" s="2"/>
      <c r="M344" s="2"/>
      <c r="N344" s="2"/>
      <c r="O344" s="2"/>
      <c r="P344" s="2"/>
      <c r="Q344" s="2"/>
      <c r="T344" s="48"/>
      <c r="U344" s="47"/>
      <c r="V344" s="52"/>
    </row>
    <row r="345" spans="2:22">
      <c r="B345" s="2"/>
      <c r="J345" s="1"/>
      <c r="K345" s="2"/>
      <c r="L345" s="2"/>
      <c r="M345" s="2"/>
      <c r="N345" s="2"/>
      <c r="O345" s="2"/>
      <c r="P345" s="2"/>
      <c r="Q345" s="2"/>
      <c r="T345" s="48"/>
      <c r="U345" s="47"/>
      <c r="V345" s="52"/>
    </row>
    <row r="346" spans="2:22">
      <c r="B346" s="2"/>
      <c r="J346" s="1"/>
      <c r="K346" s="2"/>
      <c r="L346" s="2"/>
      <c r="M346" s="2"/>
      <c r="N346" s="2"/>
      <c r="O346" s="2"/>
      <c r="P346" s="2"/>
      <c r="Q346" s="2"/>
      <c r="T346" s="48"/>
      <c r="U346" s="47"/>
      <c r="V346" s="52"/>
    </row>
    <row r="347" spans="2:22">
      <c r="B347" s="2"/>
      <c r="J347" s="1"/>
      <c r="K347" s="2"/>
      <c r="L347" s="2"/>
      <c r="M347" s="2"/>
      <c r="N347" s="2"/>
      <c r="O347" s="2"/>
      <c r="P347" s="2"/>
      <c r="Q347" s="2"/>
      <c r="T347" s="48"/>
      <c r="U347" s="47"/>
      <c r="V347" s="52"/>
    </row>
    <row r="348" spans="2:22">
      <c r="B348" s="2"/>
      <c r="J348" s="1"/>
      <c r="K348" s="2"/>
      <c r="L348" s="2"/>
      <c r="M348" s="2"/>
      <c r="N348" s="2"/>
      <c r="O348" s="2"/>
      <c r="P348" s="2"/>
      <c r="Q348" s="2"/>
      <c r="T348" s="48"/>
      <c r="U348" s="47"/>
      <c r="V348" s="52"/>
    </row>
    <row r="349" spans="2:22">
      <c r="B349" s="2"/>
      <c r="J349" s="1"/>
      <c r="K349" s="2"/>
      <c r="L349" s="2"/>
      <c r="M349" s="2"/>
      <c r="N349" s="2"/>
      <c r="O349" s="2"/>
      <c r="P349" s="2"/>
      <c r="Q349" s="2"/>
      <c r="T349" s="48"/>
      <c r="U349" s="47"/>
      <c r="V349" s="52"/>
    </row>
    <row r="350" spans="2:22">
      <c r="B350" s="2"/>
      <c r="J350" s="1"/>
      <c r="K350" s="2"/>
      <c r="L350" s="2"/>
      <c r="M350" s="2"/>
      <c r="N350" s="2"/>
      <c r="O350" s="2"/>
      <c r="P350" s="2"/>
      <c r="Q350" s="2"/>
      <c r="T350" s="48"/>
      <c r="U350" s="47"/>
      <c r="V350" s="52"/>
    </row>
    <row r="351" spans="2:22">
      <c r="B351" s="2"/>
      <c r="J351" s="1"/>
      <c r="K351" s="2"/>
      <c r="L351" s="2"/>
      <c r="M351" s="2"/>
      <c r="N351" s="2"/>
      <c r="O351" s="2"/>
      <c r="P351" s="2"/>
      <c r="Q351" s="2"/>
      <c r="T351" s="48"/>
      <c r="U351" s="47"/>
      <c r="V351" s="52"/>
    </row>
    <row r="352" spans="2:22">
      <c r="B352" s="2"/>
      <c r="J352" s="1"/>
      <c r="K352" s="2"/>
      <c r="L352" s="2"/>
      <c r="M352" s="2"/>
      <c r="N352" s="2"/>
      <c r="O352" s="2"/>
      <c r="P352" s="2"/>
      <c r="Q352" s="2"/>
      <c r="T352" s="48"/>
      <c r="U352" s="47"/>
      <c r="V352" s="52"/>
    </row>
    <row r="353" spans="2:22">
      <c r="B353" s="2"/>
      <c r="J353" s="1"/>
      <c r="K353" s="2"/>
      <c r="L353" s="2"/>
      <c r="M353" s="2"/>
      <c r="N353" s="2"/>
      <c r="O353" s="2"/>
      <c r="P353" s="2"/>
      <c r="Q353" s="2"/>
      <c r="T353" s="48"/>
      <c r="U353" s="47"/>
      <c r="V353" s="52"/>
    </row>
    <row r="354" spans="2:22">
      <c r="B354" s="2"/>
      <c r="J354" s="1"/>
      <c r="K354" s="2"/>
      <c r="L354" s="2"/>
      <c r="M354" s="2"/>
      <c r="N354" s="2"/>
      <c r="O354" s="2"/>
      <c r="P354" s="2"/>
      <c r="Q354" s="2"/>
      <c r="T354" s="48"/>
      <c r="U354" s="47"/>
      <c r="V354" s="52"/>
    </row>
    <row r="355" spans="2:22">
      <c r="B355" s="2"/>
      <c r="J355" s="1"/>
      <c r="K355" s="2"/>
      <c r="L355" s="2"/>
      <c r="M355" s="2"/>
      <c r="N355" s="2"/>
      <c r="O355" s="2"/>
      <c r="P355" s="2"/>
      <c r="Q355" s="2"/>
      <c r="T355" s="48"/>
      <c r="U355" s="47"/>
      <c r="V355" s="52"/>
    </row>
    <row r="356" spans="2:22">
      <c r="B356" s="2"/>
      <c r="J356" s="1"/>
      <c r="K356" s="2"/>
      <c r="L356" s="2"/>
      <c r="M356" s="2"/>
      <c r="N356" s="2"/>
      <c r="O356" s="2"/>
      <c r="P356" s="2"/>
      <c r="Q356" s="2"/>
      <c r="T356" s="48"/>
      <c r="U356" s="47"/>
      <c r="V356" s="52"/>
    </row>
    <row r="357" spans="2:22">
      <c r="B357" s="2"/>
      <c r="J357" s="1"/>
      <c r="K357" s="2"/>
      <c r="L357" s="2"/>
      <c r="M357" s="2"/>
      <c r="N357" s="2"/>
      <c r="O357" s="2"/>
      <c r="P357" s="2"/>
      <c r="Q357" s="2"/>
      <c r="T357" s="48"/>
      <c r="U357" s="47"/>
      <c r="V357" s="52"/>
    </row>
    <row r="358" spans="2:22">
      <c r="B358" s="2"/>
      <c r="J358" s="1"/>
      <c r="K358" s="2"/>
      <c r="L358" s="2"/>
      <c r="M358" s="2"/>
      <c r="N358" s="2"/>
      <c r="O358" s="2"/>
      <c r="P358" s="2"/>
      <c r="Q358" s="2"/>
      <c r="T358" s="48"/>
      <c r="U358" s="47"/>
      <c r="V358" s="52"/>
    </row>
    <row r="359" spans="2:22">
      <c r="B359" s="2"/>
      <c r="J359" s="1"/>
      <c r="K359" s="2"/>
      <c r="L359" s="2"/>
      <c r="M359" s="2"/>
      <c r="N359" s="2"/>
      <c r="O359" s="2"/>
      <c r="P359" s="2"/>
      <c r="Q359" s="2"/>
      <c r="T359" s="48"/>
      <c r="U359" s="47"/>
      <c r="V359" s="52"/>
    </row>
    <row r="360" spans="2:22">
      <c r="B360" s="2"/>
      <c r="J360" s="1"/>
      <c r="K360" s="2"/>
      <c r="L360" s="2"/>
      <c r="M360" s="2"/>
      <c r="N360" s="2"/>
      <c r="O360" s="2"/>
      <c r="P360" s="2"/>
      <c r="Q360" s="2"/>
      <c r="T360" s="48"/>
      <c r="U360" s="47"/>
      <c r="V360" s="52"/>
    </row>
    <row r="361" spans="2:22">
      <c r="B361" s="2"/>
      <c r="J361" s="1"/>
      <c r="K361" s="2"/>
      <c r="L361" s="2"/>
      <c r="M361" s="2"/>
      <c r="N361" s="2"/>
      <c r="O361" s="2"/>
      <c r="P361" s="2"/>
      <c r="Q361" s="2"/>
      <c r="T361" s="48"/>
      <c r="U361" s="47"/>
      <c r="V361" s="52"/>
    </row>
    <row r="362" spans="2:22">
      <c r="B362" s="2"/>
      <c r="J362" s="1"/>
      <c r="K362" s="2"/>
      <c r="L362" s="2"/>
      <c r="M362" s="2"/>
      <c r="N362" s="2"/>
      <c r="O362" s="2"/>
      <c r="P362" s="2"/>
      <c r="Q362" s="2"/>
      <c r="T362" s="48"/>
      <c r="U362" s="47"/>
      <c r="V362" s="52"/>
    </row>
    <row r="363" spans="2:22">
      <c r="B363" s="2"/>
      <c r="J363" s="1"/>
      <c r="K363" s="2"/>
      <c r="L363" s="2"/>
      <c r="M363" s="2"/>
      <c r="N363" s="2"/>
      <c r="O363" s="2"/>
      <c r="P363" s="2"/>
      <c r="Q363" s="2"/>
      <c r="T363" s="48"/>
      <c r="U363" s="47"/>
      <c r="V363" s="52"/>
    </row>
    <row r="364" spans="2:22">
      <c r="B364" s="2"/>
      <c r="J364" s="1"/>
      <c r="K364" s="2"/>
      <c r="L364" s="2"/>
      <c r="M364" s="2"/>
      <c r="N364" s="2"/>
      <c r="O364" s="2"/>
      <c r="P364" s="2"/>
      <c r="Q364" s="2"/>
      <c r="T364" s="48"/>
      <c r="U364" s="47"/>
      <c r="V364" s="52"/>
    </row>
    <row r="365" spans="2:22">
      <c r="B365" s="2"/>
      <c r="J365" s="1"/>
      <c r="K365" s="2"/>
      <c r="L365" s="2"/>
      <c r="M365" s="2"/>
      <c r="N365" s="2"/>
      <c r="O365" s="2"/>
      <c r="P365" s="2"/>
      <c r="Q365" s="2"/>
      <c r="T365" s="48"/>
      <c r="U365" s="47"/>
      <c r="V365" s="52"/>
    </row>
    <row r="366" spans="2:22">
      <c r="B366" s="2"/>
      <c r="J366" s="1"/>
      <c r="K366" s="2"/>
      <c r="L366" s="2"/>
      <c r="M366" s="2"/>
      <c r="N366" s="2"/>
      <c r="O366" s="2"/>
      <c r="P366" s="2"/>
      <c r="Q366" s="2"/>
      <c r="T366" s="48"/>
      <c r="U366" s="47"/>
      <c r="V366" s="52"/>
    </row>
    <row r="367" spans="2:22">
      <c r="B367" s="2"/>
      <c r="J367" s="1"/>
      <c r="K367" s="2"/>
      <c r="L367" s="2"/>
      <c r="M367" s="2"/>
      <c r="N367" s="2"/>
      <c r="O367" s="2"/>
      <c r="P367" s="2"/>
      <c r="Q367" s="2"/>
      <c r="T367" s="48"/>
      <c r="U367" s="47"/>
      <c r="V367" s="52"/>
    </row>
    <row r="368" spans="2:22">
      <c r="B368" s="2"/>
      <c r="J368" s="1"/>
      <c r="K368" s="2"/>
      <c r="L368" s="2"/>
      <c r="M368" s="2"/>
      <c r="N368" s="2"/>
      <c r="O368" s="2"/>
      <c r="P368" s="2"/>
      <c r="Q368" s="2"/>
      <c r="T368" s="48"/>
      <c r="U368" s="47"/>
      <c r="V368" s="52"/>
    </row>
    <row r="369" spans="2:22">
      <c r="B369" s="2"/>
      <c r="J369" s="1"/>
      <c r="K369" s="2"/>
      <c r="L369" s="2"/>
      <c r="M369" s="2"/>
      <c r="N369" s="2"/>
      <c r="O369" s="2"/>
      <c r="P369" s="2"/>
      <c r="Q369" s="2"/>
      <c r="T369" s="48"/>
      <c r="U369" s="47"/>
      <c r="V369" s="52"/>
    </row>
    <row r="370" spans="2:22">
      <c r="B370" s="2"/>
      <c r="J370" s="1"/>
      <c r="K370" s="2"/>
      <c r="L370" s="2"/>
      <c r="M370" s="2"/>
      <c r="N370" s="2"/>
      <c r="O370" s="2"/>
      <c r="P370" s="2"/>
      <c r="Q370" s="2"/>
      <c r="T370" s="48"/>
      <c r="U370" s="47"/>
      <c r="V370" s="52"/>
    </row>
    <row r="371" spans="2:22">
      <c r="B371" s="2"/>
      <c r="J371" s="1"/>
      <c r="K371" s="2"/>
      <c r="L371" s="2"/>
      <c r="M371" s="2"/>
      <c r="N371" s="2"/>
      <c r="O371" s="2"/>
      <c r="P371" s="2"/>
      <c r="Q371" s="2"/>
      <c r="T371" s="48"/>
      <c r="U371" s="47"/>
      <c r="V371" s="52"/>
    </row>
    <row r="372" spans="2:22">
      <c r="B372" s="2"/>
      <c r="J372" s="1"/>
      <c r="K372" s="2"/>
      <c r="L372" s="2"/>
      <c r="M372" s="2"/>
      <c r="N372" s="2"/>
      <c r="O372" s="2"/>
      <c r="P372" s="2"/>
      <c r="Q372" s="2"/>
      <c r="T372" s="48"/>
      <c r="U372" s="47"/>
      <c r="V372" s="52"/>
    </row>
    <row r="373" spans="2:22">
      <c r="B373" s="2"/>
      <c r="J373" s="1"/>
      <c r="K373" s="2"/>
      <c r="L373" s="2"/>
      <c r="M373" s="2"/>
      <c r="N373" s="2"/>
      <c r="O373" s="2"/>
      <c r="P373" s="2"/>
      <c r="Q373" s="2"/>
      <c r="T373" s="48"/>
      <c r="U373" s="47"/>
      <c r="V373" s="52"/>
    </row>
    <row r="374" spans="2:22">
      <c r="B374" s="2"/>
      <c r="J374" s="1"/>
      <c r="K374" s="2"/>
      <c r="L374" s="2"/>
      <c r="M374" s="2"/>
      <c r="N374" s="2"/>
      <c r="O374" s="2"/>
      <c r="P374" s="2"/>
      <c r="Q374" s="2"/>
      <c r="T374" s="48"/>
      <c r="U374" s="47"/>
      <c r="V374" s="52"/>
    </row>
    <row r="375" spans="2:22">
      <c r="B375" s="2"/>
      <c r="J375" s="1"/>
      <c r="K375" s="2"/>
      <c r="L375" s="2"/>
      <c r="M375" s="2"/>
      <c r="N375" s="2"/>
      <c r="O375" s="2"/>
      <c r="P375" s="2"/>
      <c r="Q375" s="2"/>
      <c r="T375" s="48"/>
      <c r="U375" s="47"/>
      <c r="V375" s="52"/>
    </row>
    <row r="376" spans="2:22">
      <c r="B376" s="2"/>
      <c r="J376" s="1"/>
      <c r="K376" s="2"/>
      <c r="L376" s="2"/>
      <c r="M376" s="2"/>
      <c r="N376" s="2"/>
      <c r="O376" s="2"/>
      <c r="P376" s="2"/>
      <c r="Q376" s="2"/>
      <c r="T376" s="48"/>
      <c r="U376" s="47"/>
      <c r="V376" s="52"/>
    </row>
    <row r="377" spans="2:22">
      <c r="B377" s="2"/>
      <c r="J377" s="1"/>
      <c r="K377" s="2"/>
      <c r="L377" s="2"/>
      <c r="M377" s="2"/>
      <c r="N377" s="2"/>
      <c r="O377" s="2"/>
      <c r="P377" s="2"/>
      <c r="Q377" s="2"/>
      <c r="T377" s="48"/>
      <c r="U377" s="47"/>
      <c r="V377" s="52"/>
    </row>
    <row r="378" spans="2:22">
      <c r="B378" s="2"/>
      <c r="J378" s="1"/>
      <c r="K378" s="2"/>
      <c r="L378" s="2"/>
      <c r="M378" s="2"/>
      <c r="N378" s="2"/>
      <c r="O378" s="2"/>
      <c r="P378" s="2"/>
      <c r="Q378" s="2"/>
      <c r="T378" s="48"/>
      <c r="U378" s="47"/>
      <c r="V378" s="52"/>
    </row>
    <row r="379" spans="2:22">
      <c r="B379" s="2"/>
      <c r="J379" s="1"/>
      <c r="K379" s="2"/>
      <c r="L379" s="2"/>
      <c r="M379" s="2"/>
      <c r="N379" s="2"/>
      <c r="O379" s="2"/>
      <c r="P379" s="2"/>
      <c r="Q379" s="2"/>
      <c r="T379" s="48"/>
      <c r="U379" s="47"/>
      <c r="V379" s="52"/>
    </row>
    <row r="380" spans="2:22">
      <c r="B380" s="2"/>
      <c r="J380" s="1"/>
      <c r="K380" s="2"/>
      <c r="L380" s="2"/>
      <c r="M380" s="2"/>
      <c r="N380" s="2"/>
      <c r="O380" s="2"/>
      <c r="P380" s="2"/>
      <c r="Q380" s="2"/>
      <c r="T380" s="48"/>
      <c r="U380" s="47"/>
      <c r="V380" s="52"/>
    </row>
    <row r="381" spans="2:22">
      <c r="B381" s="2"/>
      <c r="J381" s="1"/>
      <c r="K381" s="2"/>
      <c r="L381" s="2"/>
      <c r="M381" s="2"/>
      <c r="N381" s="2"/>
      <c r="O381" s="2"/>
      <c r="P381" s="2"/>
      <c r="Q381" s="2"/>
      <c r="T381" s="48"/>
      <c r="U381" s="47"/>
      <c r="V381" s="52"/>
    </row>
    <row r="382" spans="2:22">
      <c r="B382" s="2"/>
      <c r="J382" s="1"/>
      <c r="K382" s="2"/>
      <c r="L382" s="2"/>
      <c r="M382" s="2"/>
      <c r="N382" s="2"/>
      <c r="O382" s="2"/>
      <c r="P382" s="2"/>
      <c r="Q382" s="2"/>
      <c r="T382" s="48"/>
      <c r="U382" s="47"/>
      <c r="V382" s="52"/>
    </row>
    <row r="383" spans="2:22">
      <c r="B383" s="2"/>
      <c r="J383" s="1"/>
      <c r="K383" s="2"/>
      <c r="L383" s="2"/>
      <c r="M383" s="2"/>
      <c r="N383" s="2"/>
      <c r="O383" s="2"/>
      <c r="P383" s="2"/>
      <c r="Q383" s="2"/>
      <c r="T383" s="48"/>
      <c r="U383" s="47"/>
      <c r="V383" s="52"/>
    </row>
    <row r="384" spans="2:22">
      <c r="B384" s="2"/>
      <c r="J384" s="1"/>
      <c r="K384" s="2"/>
      <c r="L384" s="2"/>
      <c r="M384" s="2"/>
      <c r="N384" s="2"/>
      <c r="O384" s="2"/>
      <c r="P384" s="2"/>
      <c r="Q384" s="2"/>
      <c r="T384" s="48"/>
      <c r="U384" s="47"/>
      <c r="V384" s="52"/>
    </row>
    <row r="385" spans="2:22">
      <c r="B385" s="2"/>
      <c r="J385" s="1"/>
      <c r="K385" s="2"/>
      <c r="L385" s="2"/>
      <c r="M385" s="2"/>
      <c r="N385" s="2"/>
      <c r="O385" s="2"/>
      <c r="P385" s="2"/>
      <c r="Q385" s="2"/>
      <c r="T385" s="48"/>
      <c r="U385" s="47"/>
      <c r="V385" s="52"/>
    </row>
    <row r="386" spans="2:22">
      <c r="B386" s="2"/>
      <c r="J386" s="1"/>
      <c r="K386" s="2"/>
      <c r="L386" s="2"/>
      <c r="M386" s="2"/>
      <c r="N386" s="2"/>
      <c r="O386" s="2"/>
      <c r="P386" s="2"/>
      <c r="Q386" s="2"/>
      <c r="T386" s="48"/>
      <c r="U386" s="47"/>
      <c r="V386" s="52"/>
    </row>
    <row r="387" spans="2:22">
      <c r="B387" s="2"/>
      <c r="J387" s="1"/>
      <c r="K387" s="2"/>
      <c r="L387" s="2"/>
      <c r="M387" s="2"/>
      <c r="N387" s="2"/>
      <c r="O387" s="2"/>
      <c r="P387" s="2"/>
      <c r="Q387" s="2"/>
      <c r="T387" s="48"/>
      <c r="U387" s="47"/>
      <c r="V387" s="52"/>
    </row>
    <row r="388" spans="2:22">
      <c r="B388" s="2"/>
      <c r="J388" s="1"/>
      <c r="K388" s="2"/>
      <c r="L388" s="2"/>
      <c r="M388" s="2"/>
      <c r="N388" s="2"/>
      <c r="O388" s="2"/>
      <c r="P388" s="2"/>
      <c r="Q388" s="2"/>
      <c r="T388" s="48"/>
      <c r="U388" s="47"/>
      <c r="V388" s="52"/>
    </row>
    <row r="389" spans="2:22">
      <c r="B389" s="2"/>
      <c r="J389" s="1"/>
      <c r="K389" s="2"/>
      <c r="L389" s="2"/>
      <c r="M389" s="2"/>
      <c r="N389" s="2"/>
      <c r="O389" s="2"/>
      <c r="P389" s="2"/>
      <c r="Q389" s="2"/>
      <c r="T389" s="48"/>
      <c r="U389" s="47"/>
      <c r="V389" s="52"/>
    </row>
    <row r="390" spans="2:22">
      <c r="B390" s="2"/>
      <c r="J390" s="1"/>
      <c r="K390" s="2"/>
      <c r="L390" s="2"/>
      <c r="M390" s="2"/>
      <c r="N390" s="2"/>
      <c r="O390" s="2"/>
      <c r="P390" s="2"/>
      <c r="Q390" s="2"/>
      <c r="T390" s="48"/>
      <c r="U390" s="47"/>
      <c r="V390" s="52"/>
    </row>
    <row r="391" spans="2:22">
      <c r="B391" s="2"/>
      <c r="J391" s="1"/>
      <c r="K391" s="2"/>
      <c r="L391" s="2"/>
      <c r="M391" s="2"/>
      <c r="N391" s="2"/>
      <c r="O391" s="2"/>
      <c r="P391" s="2"/>
      <c r="Q391" s="2"/>
      <c r="T391" s="48"/>
      <c r="U391" s="47"/>
      <c r="V391" s="52"/>
    </row>
    <row r="392" spans="2:22">
      <c r="B392" s="2"/>
      <c r="J392" s="1"/>
      <c r="K392" s="2"/>
      <c r="L392" s="2"/>
      <c r="M392" s="2"/>
      <c r="N392" s="2"/>
      <c r="O392" s="2"/>
      <c r="P392" s="2"/>
      <c r="Q392" s="2"/>
      <c r="T392" s="48"/>
      <c r="U392" s="47"/>
      <c r="V392" s="52"/>
    </row>
    <row r="393" spans="2:22">
      <c r="B393" s="2"/>
      <c r="J393" s="1"/>
      <c r="K393" s="2"/>
      <c r="L393" s="2"/>
      <c r="M393" s="2"/>
      <c r="N393" s="2"/>
      <c r="O393" s="2"/>
      <c r="P393" s="2"/>
      <c r="Q393" s="2"/>
      <c r="T393" s="48"/>
      <c r="U393" s="47"/>
      <c r="V393" s="52"/>
    </row>
    <row r="394" spans="2:22">
      <c r="B394" s="2"/>
      <c r="J394" s="1"/>
      <c r="K394" s="2"/>
      <c r="L394" s="2"/>
      <c r="M394" s="2"/>
      <c r="N394" s="2"/>
      <c r="O394" s="2"/>
      <c r="P394" s="2"/>
      <c r="Q394" s="2"/>
      <c r="T394" s="48"/>
      <c r="U394" s="47"/>
      <c r="V394" s="52"/>
    </row>
    <row r="395" spans="2:22">
      <c r="B395" s="2"/>
      <c r="J395" s="1"/>
      <c r="K395" s="2"/>
      <c r="L395" s="2"/>
      <c r="M395" s="2"/>
      <c r="N395" s="2"/>
      <c r="O395" s="2"/>
      <c r="P395" s="2"/>
      <c r="Q395" s="2"/>
      <c r="T395" s="48"/>
      <c r="U395" s="47"/>
      <c r="V395" s="52"/>
    </row>
    <row r="396" spans="2:22">
      <c r="B396" s="2"/>
      <c r="J396" s="1"/>
      <c r="K396" s="2"/>
      <c r="L396" s="2"/>
      <c r="M396" s="2"/>
      <c r="N396" s="2"/>
      <c r="O396" s="2"/>
      <c r="P396" s="2"/>
      <c r="Q396" s="2"/>
      <c r="T396" s="48"/>
      <c r="U396" s="47"/>
      <c r="V396" s="52"/>
    </row>
    <row r="397" spans="2:22">
      <c r="B397" s="2"/>
      <c r="J397" s="1"/>
      <c r="K397" s="2"/>
      <c r="L397" s="2"/>
      <c r="M397" s="2"/>
      <c r="N397" s="2"/>
      <c r="O397" s="2"/>
      <c r="P397" s="2"/>
      <c r="Q397" s="2"/>
      <c r="T397" s="48"/>
      <c r="U397" s="47"/>
      <c r="V397" s="52"/>
    </row>
    <row r="398" spans="2:22">
      <c r="B398" s="2"/>
      <c r="J398" s="1"/>
      <c r="K398" s="2"/>
      <c r="L398" s="2"/>
      <c r="M398" s="2"/>
      <c r="N398" s="2"/>
      <c r="O398" s="2"/>
      <c r="P398" s="2"/>
      <c r="Q398" s="2"/>
      <c r="T398" s="48"/>
      <c r="U398" s="47"/>
      <c r="V398" s="52"/>
    </row>
    <row r="399" spans="2:22">
      <c r="B399" s="2"/>
      <c r="J399" s="1"/>
      <c r="K399" s="2"/>
      <c r="L399" s="2"/>
      <c r="M399" s="2"/>
      <c r="N399" s="2"/>
      <c r="O399" s="2"/>
      <c r="P399" s="2"/>
      <c r="Q399" s="2"/>
      <c r="T399" s="48"/>
      <c r="U399" s="47"/>
      <c r="V399" s="52"/>
    </row>
    <row r="400" spans="2:22">
      <c r="B400" s="2"/>
      <c r="J400" s="1"/>
      <c r="K400" s="2"/>
      <c r="L400" s="2"/>
      <c r="M400" s="2"/>
      <c r="N400" s="2"/>
      <c r="O400" s="2"/>
      <c r="P400" s="2"/>
      <c r="Q400" s="2"/>
      <c r="T400" s="48"/>
      <c r="U400" s="47"/>
      <c r="V400" s="52"/>
    </row>
    <row r="401" spans="2:22">
      <c r="B401" s="2"/>
      <c r="J401" s="1"/>
      <c r="K401" s="2"/>
      <c r="L401" s="2"/>
      <c r="M401" s="2"/>
      <c r="N401" s="2"/>
      <c r="O401" s="2"/>
      <c r="P401" s="2"/>
      <c r="Q401" s="2"/>
      <c r="T401" s="48"/>
      <c r="U401" s="47"/>
      <c r="V401" s="52"/>
    </row>
    <row r="402" spans="2:22">
      <c r="B402" s="2"/>
      <c r="J402" s="1"/>
      <c r="K402" s="2"/>
      <c r="L402" s="2"/>
      <c r="M402" s="2"/>
      <c r="N402" s="2"/>
      <c r="O402" s="2"/>
      <c r="P402" s="2"/>
      <c r="Q402" s="2"/>
      <c r="T402" s="48"/>
      <c r="U402" s="47"/>
      <c r="V402" s="52"/>
    </row>
    <row r="403" spans="2:22">
      <c r="B403" s="2"/>
      <c r="J403" s="1"/>
      <c r="K403" s="2"/>
      <c r="L403" s="2"/>
      <c r="M403" s="2"/>
      <c r="N403" s="2"/>
      <c r="O403" s="2"/>
      <c r="P403" s="2"/>
      <c r="Q403" s="2"/>
      <c r="T403" s="48"/>
      <c r="U403" s="47"/>
      <c r="V403" s="52"/>
    </row>
    <row r="404" spans="2:22">
      <c r="B404" s="2"/>
      <c r="J404" s="1"/>
      <c r="K404" s="2"/>
      <c r="L404" s="2"/>
      <c r="M404" s="2"/>
      <c r="N404" s="2"/>
      <c r="O404" s="2"/>
      <c r="P404" s="2"/>
      <c r="Q404" s="2"/>
      <c r="T404" s="48"/>
      <c r="U404" s="47"/>
      <c r="V404" s="52"/>
    </row>
    <row r="405" spans="2:22">
      <c r="B405" s="2"/>
      <c r="J405" s="1"/>
      <c r="K405" s="2"/>
      <c r="L405" s="2"/>
      <c r="M405" s="2"/>
      <c r="N405" s="2"/>
      <c r="O405" s="2"/>
      <c r="P405" s="2"/>
      <c r="Q405" s="2"/>
      <c r="T405" s="48"/>
      <c r="U405" s="47"/>
      <c r="V405" s="52"/>
    </row>
    <row r="406" spans="2:22">
      <c r="B406" s="2"/>
      <c r="J406" s="1"/>
      <c r="K406" s="2"/>
      <c r="L406" s="2"/>
      <c r="M406" s="2"/>
      <c r="N406" s="2"/>
      <c r="O406" s="2"/>
      <c r="P406" s="2"/>
      <c r="Q406" s="2"/>
      <c r="T406" s="48"/>
      <c r="U406" s="47"/>
      <c r="V406" s="52"/>
    </row>
    <row r="407" spans="2:22">
      <c r="B407" s="2"/>
      <c r="J407" s="1"/>
      <c r="K407" s="2"/>
      <c r="L407" s="2"/>
      <c r="M407" s="2"/>
      <c r="N407" s="2"/>
      <c r="O407" s="2"/>
      <c r="P407" s="2"/>
      <c r="Q407" s="2"/>
      <c r="T407" s="48"/>
      <c r="U407" s="47"/>
      <c r="V407" s="52"/>
    </row>
    <row r="408" spans="2:22">
      <c r="B408" s="2"/>
      <c r="J408" s="1"/>
      <c r="K408" s="2"/>
      <c r="L408" s="2"/>
      <c r="M408" s="2"/>
      <c r="N408" s="2"/>
      <c r="O408" s="2"/>
      <c r="P408" s="2"/>
      <c r="Q408" s="2"/>
      <c r="T408" s="48"/>
      <c r="U408" s="47"/>
      <c r="V408" s="52"/>
    </row>
    <row r="409" spans="2:22">
      <c r="B409" s="2"/>
      <c r="J409" s="1"/>
      <c r="K409" s="2"/>
      <c r="L409" s="2"/>
      <c r="M409" s="2"/>
      <c r="N409" s="2"/>
      <c r="O409" s="2"/>
      <c r="P409" s="2"/>
      <c r="Q409" s="2"/>
      <c r="T409" s="48"/>
      <c r="U409" s="47"/>
      <c r="V409" s="52"/>
    </row>
    <row r="410" spans="2:22">
      <c r="B410" s="2"/>
      <c r="J410" s="1"/>
      <c r="K410" s="2"/>
      <c r="L410" s="2"/>
      <c r="M410" s="2"/>
      <c r="N410" s="2"/>
      <c r="O410" s="2"/>
      <c r="P410" s="2"/>
      <c r="Q410" s="2"/>
      <c r="T410" s="48"/>
      <c r="U410" s="47"/>
      <c r="V410" s="52"/>
    </row>
    <row r="411" spans="2:22">
      <c r="B411" s="2"/>
      <c r="J411" s="1"/>
      <c r="K411" s="2"/>
      <c r="L411" s="2"/>
      <c r="M411" s="2"/>
      <c r="N411" s="2"/>
      <c r="O411" s="2"/>
      <c r="P411" s="2"/>
      <c r="Q411" s="2"/>
      <c r="T411" s="48"/>
      <c r="U411" s="47"/>
      <c r="V411" s="52"/>
    </row>
    <row r="412" spans="2:22">
      <c r="B412" s="2"/>
      <c r="J412" s="1"/>
      <c r="K412" s="2"/>
      <c r="L412" s="2"/>
      <c r="M412" s="2"/>
      <c r="N412" s="2"/>
      <c r="O412" s="2"/>
      <c r="P412" s="2"/>
      <c r="Q412" s="2"/>
      <c r="T412" s="48"/>
      <c r="U412" s="47"/>
      <c r="V412" s="52"/>
    </row>
    <row r="413" spans="2:22">
      <c r="B413" s="2"/>
      <c r="J413" s="1"/>
      <c r="K413" s="2"/>
      <c r="L413" s="2"/>
      <c r="M413" s="2"/>
      <c r="N413" s="2"/>
      <c r="O413" s="2"/>
      <c r="P413" s="2"/>
      <c r="Q413" s="2"/>
      <c r="T413" s="48"/>
      <c r="U413" s="47"/>
      <c r="V413" s="52"/>
    </row>
    <row r="414" spans="2:22">
      <c r="B414" s="2"/>
      <c r="J414" s="1"/>
      <c r="K414" s="2"/>
      <c r="L414" s="2"/>
      <c r="M414" s="2"/>
      <c r="N414" s="2"/>
      <c r="O414" s="2"/>
      <c r="P414" s="2"/>
      <c r="Q414" s="2"/>
      <c r="T414" s="48"/>
      <c r="U414" s="47"/>
      <c r="V414" s="52"/>
    </row>
    <row r="415" spans="2:22">
      <c r="B415" s="2"/>
      <c r="J415" s="1"/>
      <c r="K415" s="2"/>
      <c r="L415" s="2"/>
      <c r="M415" s="2"/>
      <c r="N415" s="2"/>
      <c r="O415" s="2"/>
      <c r="P415" s="2"/>
      <c r="Q415" s="2"/>
      <c r="T415" s="48"/>
      <c r="U415" s="47"/>
      <c r="V415" s="52"/>
    </row>
    <row r="416" spans="2:22">
      <c r="B416" s="2"/>
      <c r="J416" s="1"/>
      <c r="K416" s="2"/>
      <c r="L416" s="2"/>
      <c r="M416" s="2"/>
      <c r="N416" s="2"/>
      <c r="O416" s="2"/>
      <c r="P416" s="2"/>
      <c r="Q416" s="2"/>
      <c r="T416" s="48"/>
      <c r="U416" s="47"/>
      <c r="V416" s="52"/>
    </row>
    <row r="417" spans="2:22">
      <c r="B417" s="2"/>
      <c r="J417" s="1"/>
      <c r="K417" s="2"/>
      <c r="L417" s="2"/>
      <c r="M417" s="2"/>
      <c r="N417" s="2"/>
      <c r="O417" s="2"/>
      <c r="P417" s="2"/>
      <c r="Q417" s="2"/>
      <c r="T417" s="48"/>
      <c r="U417" s="47"/>
      <c r="V417" s="52"/>
    </row>
    <row r="418" spans="2:22">
      <c r="B418" s="2"/>
      <c r="J418" s="1"/>
      <c r="K418" s="2"/>
      <c r="L418" s="2"/>
      <c r="M418" s="2"/>
      <c r="N418" s="2"/>
      <c r="O418" s="2"/>
      <c r="P418" s="2"/>
      <c r="Q418" s="2"/>
      <c r="T418" s="48"/>
      <c r="U418" s="47"/>
      <c r="V418" s="52"/>
    </row>
    <row r="419" spans="2:22">
      <c r="B419" s="2"/>
      <c r="J419" s="1"/>
      <c r="K419" s="2"/>
      <c r="L419" s="2"/>
      <c r="M419" s="2"/>
      <c r="N419" s="2"/>
      <c r="O419" s="2"/>
      <c r="P419" s="2"/>
      <c r="Q419" s="2"/>
      <c r="T419" s="48"/>
      <c r="U419" s="47"/>
      <c r="V419" s="52"/>
    </row>
    <row r="420" spans="2:22">
      <c r="B420" s="2"/>
      <c r="J420" s="1"/>
      <c r="K420" s="2"/>
      <c r="L420" s="2"/>
      <c r="M420" s="2"/>
      <c r="N420" s="2"/>
      <c r="O420" s="2"/>
      <c r="P420" s="2"/>
      <c r="Q420" s="2"/>
      <c r="T420" s="48"/>
      <c r="U420" s="47"/>
      <c r="V420" s="52"/>
    </row>
    <row r="421" spans="2:22">
      <c r="B421" s="2"/>
      <c r="J421" s="1"/>
      <c r="K421" s="2"/>
      <c r="L421" s="2"/>
      <c r="M421" s="2"/>
      <c r="N421" s="2"/>
      <c r="O421" s="2"/>
      <c r="P421" s="2"/>
      <c r="Q421" s="2"/>
      <c r="T421" s="48"/>
      <c r="U421" s="47"/>
      <c r="V421" s="52"/>
    </row>
    <row r="422" spans="2:22">
      <c r="B422" s="2"/>
      <c r="J422" s="1"/>
      <c r="K422" s="2"/>
      <c r="L422" s="2"/>
      <c r="M422" s="2"/>
      <c r="N422" s="2"/>
      <c r="O422" s="2"/>
      <c r="P422" s="2"/>
      <c r="Q422" s="2"/>
      <c r="T422" s="48"/>
      <c r="U422" s="47"/>
      <c r="V422" s="52"/>
    </row>
    <row r="423" spans="2:22">
      <c r="B423" s="2"/>
      <c r="J423" s="1"/>
      <c r="K423" s="2"/>
      <c r="L423" s="2"/>
      <c r="M423" s="2"/>
      <c r="N423" s="2"/>
      <c r="O423" s="2"/>
      <c r="P423" s="2"/>
      <c r="Q423" s="2"/>
      <c r="T423" s="48"/>
      <c r="U423" s="47"/>
      <c r="V423" s="52"/>
    </row>
    <row r="424" spans="2:22">
      <c r="B424" s="2"/>
      <c r="J424" s="1"/>
      <c r="K424" s="2"/>
      <c r="L424" s="2"/>
      <c r="M424" s="2"/>
      <c r="N424" s="2"/>
      <c r="O424" s="2"/>
      <c r="P424" s="2"/>
      <c r="Q424" s="2"/>
      <c r="T424" s="48"/>
      <c r="U424" s="47"/>
      <c r="V424" s="52"/>
    </row>
    <row r="425" spans="2:22">
      <c r="B425" s="2"/>
      <c r="J425" s="1"/>
      <c r="K425" s="2"/>
      <c r="L425" s="2"/>
      <c r="M425" s="2"/>
      <c r="N425" s="2"/>
      <c r="O425" s="2"/>
      <c r="P425" s="2"/>
      <c r="Q425" s="2"/>
      <c r="T425" s="48"/>
      <c r="U425" s="47"/>
      <c r="V425" s="52"/>
    </row>
    <row r="426" spans="2:22">
      <c r="B426" s="2"/>
      <c r="J426" s="1"/>
      <c r="K426" s="2"/>
      <c r="L426" s="2"/>
      <c r="M426" s="2"/>
      <c r="N426" s="2"/>
      <c r="O426" s="2"/>
      <c r="P426" s="2"/>
      <c r="Q426" s="2"/>
      <c r="T426" s="48"/>
      <c r="U426" s="47"/>
      <c r="V426" s="52"/>
    </row>
    <row r="427" spans="2:22">
      <c r="B427" s="2"/>
      <c r="J427" s="1"/>
      <c r="K427" s="2"/>
      <c r="L427" s="2"/>
      <c r="M427" s="2"/>
      <c r="N427" s="2"/>
      <c r="O427" s="2"/>
      <c r="P427" s="2"/>
      <c r="Q427" s="2"/>
      <c r="T427" s="48"/>
      <c r="U427" s="47"/>
      <c r="V427" s="52"/>
    </row>
    <row r="428" spans="2:22">
      <c r="B428" s="2"/>
      <c r="J428" s="1"/>
      <c r="K428" s="2"/>
      <c r="L428" s="2"/>
      <c r="M428" s="2"/>
      <c r="N428" s="2"/>
      <c r="O428" s="2"/>
      <c r="P428" s="2"/>
      <c r="Q428" s="2"/>
      <c r="T428" s="48"/>
      <c r="U428" s="47"/>
      <c r="V428" s="52"/>
    </row>
    <row r="429" spans="2:22">
      <c r="B429" s="2"/>
      <c r="J429" s="1"/>
      <c r="K429" s="2"/>
      <c r="L429" s="2"/>
      <c r="M429" s="2"/>
      <c r="N429" s="2"/>
      <c r="O429" s="2"/>
      <c r="P429" s="2"/>
      <c r="Q429" s="2"/>
      <c r="T429" s="48"/>
      <c r="U429" s="47"/>
      <c r="V429" s="52"/>
    </row>
    <row r="430" spans="2:22">
      <c r="B430" s="2"/>
      <c r="J430" s="1"/>
      <c r="K430" s="2"/>
      <c r="L430" s="2"/>
      <c r="M430" s="2"/>
      <c r="N430" s="2"/>
      <c r="O430" s="2"/>
      <c r="P430" s="2"/>
      <c r="Q430" s="2"/>
      <c r="T430" s="48"/>
      <c r="U430" s="47"/>
      <c r="V430" s="52"/>
    </row>
    <row r="431" spans="2:22">
      <c r="B431" s="2"/>
      <c r="J431" s="1"/>
      <c r="K431" s="2"/>
      <c r="L431" s="2"/>
      <c r="M431" s="2"/>
      <c r="N431" s="2"/>
      <c r="O431" s="2"/>
      <c r="P431" s="2"/>
      <c r="Q431" s="2"/>
      <c r="T431" s="48"/>
      <c r="U431" s="47"/>
      <c r="V431" s="52"/>
    </row>
    <row r="432" spans="2:22">
      <c r="B432" s="2"/>
      <c r="J432" s="1"/>
      <c r="K432" s="2"/>
      <c r="L432" s="2"/>
      <c r="M432" s="2"/>
      <c r="N432" s="2"/>
      <c r="O432" s="2"/>
      <c r="P432" s="2"/>
      <c r="Q432" s="2"/>
      <c r="T432" s="48"/>
      <c r="U432" s="47"/>
      <c r="V432" s="52"/>
    </row>
    <row r="433" spans="2:22">
      <c r="B433" s="2"/>
      <c r="J433" s="1"/>
      <c r="K433" s="2"/>
      <c r="L433" s="2"/>
      <c r="M433" s="2"/>
      <c r="N433" s="2"/>
      <c r="O433" s="2"/>
      <c r="P433" s="2"/>
      <c r="Q433" s="2"/>
      <c r="T433" s="48"/>
      <c r="U433" s="47"/>
      <c r="V433" s="52"/>
    </row>
    <row r="434" spans="2:22">
      <c r="B434" s="2"/>
      <c r="J434" s="1"/>
      <c r="K434" s="2"/>
      <c r="L434" s="2"/>
      <c r="M434" s="2"/>
      <c r="N434" s="2"/>
      <c r="O434" s="2"/>
      <c r="P434" s="2"/>
      <c r="Q434" s="2"/>
      <c r="T434" s="48"/>
      <c r="U434" s="47"/>
      <c r="V434" s="52"/>
    </row>
    <row r="435" spans="2:22">
      <c r="B435" s="2"/>
      <c r="J435" s="1"/>
      <c r="K435" s="2"/>
      <c r="L435" s="2"/>
      <c r="M435" s="2"/>
      <c r="N435" s="2"/>
      <c r="O435" s="2"/>
      <c r="P435" s="2"/>
      <c r="Q435" s="2"/>
      <c r="T435" s="48"/>
      <c r="U435" s="47"/>
      <c r="V435" s="52"/>
    </row>
    <row r="436" spans="2:22">
      <c r="B436" s="2"/>
      <c r="J436" s="1"/>
      <c r="K436" s="2"/>
      <c r="L436" s="2"/>
      <c r="M436" s="2"/>
      <c r="N436" s="2"/>
      <c r="O436" s="2"/>
      <c r="P436" s="2"/>
      <c r="Q436" s="2"/>
      <c r="T436" s="48"/>
      <c r="U436" s="47"/>
      <c r="V436" s="52"/>
    </row>
    <row r="437" spans="2:22">
      <c r="B437" s="2"/>
      <c r="J437" s="1"/>
      <c r="K437" s="2"/>
      <c r="L437" s="2"/>
      <c r="M437" s="2"/>
      <c r="N437" s="2"/>
      <c r="O437" s="2"/>
      <c r="P437" s="2"/>
      <c r="Q437" s="2"/>
      <c r="T437" s="48"/>
      <c r="U437" s="47"/>
      <c r="V437" s="52"/>
    </row>
    <row r="438" spans="2:22">
      <c r="B438" s="2"/>
      <c r="J438" s="1"/>
      <c r="K438" s="2"/>
      <c r="L438" s="2"/>
      <c r="M438" s="2"/>
      <c r="N438" s="2"/>
      <c r="O438" s="2"/>
      <c r="P438" s="2"/>
      <c r="Q438" s="2"/>
      <c r="T438" s="48"/>
      <c r="U438" s="47"/>
      <c r="V438" s="52"/>
    </row>
    <row r="439" spans="2:22">
      <c r="B439" s="2"/>
      <c r="J439" s="1"/>
      <c r="K439" s="2"/>
      <c r="L439" s="2"/>
      <c r="M439" s="2"/>
      <c r="N439" s="2"/>
      <c r="O439" s="2"/>
      <c r="P439" s="2"/>
      <c r="Q439" s="2"/>
      <c r="T439" s="48"/>
      <c r="U439" s="47"/>
      <c r="V439" s="52"/>
    </row>
    <row r="440" spans="2:22">
      <c r="B440" s="2"/>
      <c r="J440" s="1"/>
      <c r="K440" s="2"/>
      <c r="L440" s="2"/>
      <c r="M440" s="2"/>
      <c r="N440" s="2"/>
      <c r="O440" s="2"/>
      <c r="P440" s="2"/>
      <c r="Q440" s="2"/>
      <c r="T440" s="48"/>
      <c r="U440" s="47"/>
      <c r="V440" s="52"/>
    </row>
    <row r="441" spans="2:22">
      <c r="B441" s="2"/>
      <c r="J441" s="1"/>
      <c r="K441" s="2"/>
      <c r="L441" s="2"/>
      <c r="M441" s="2"/>
      <c r="N441" s="2"/>
      <c r="O441" s="2"/>
      <c r="P441" s="2"/>
      <c r="Q441" s="2"/>
      <c r="T441" s="48"/>
      <c r="U441" s="47"/>
      <c r="V441" s="52"/>
    </row>
    <row r="442" spans="2:22">
      <c r="B442" s="2"/>
      <c r="J442" s="1"/>
      <c r="K442" s="2"/>
      <c r="L442" s="2"/>
      <c r="M442" s="2"/>
      <c r="N442" s="2"/>
      <c r="O442" s="2"/>
      <c r="P442" s="2"/>
      <c r="Q442" s="2"/>
      <c r="T442" s="48"/>
      <c r="U442" s="47"/>
      <c r="V442" s="52"/>
    </row>
    <row r="443" spans="2:22">
      <c r="B443" s="2"/>
      <c r="J443" s="1"/>
      <c r="K443" s="2"/>
      <c r="L443" s="2"/>
      <c r="M443" s="2"/>
      <c r="N443" s="2"/>
      <c r="O443" s="2"/>
      <c r="P443" s="2"/>
      <c r="Q443" s="2"/>
      <c r="T443" s="48"/>
      <c r="U443" s="47"/>
      <c r="V443" s="52"/>
    </row>
    <row r="444" spans="2:22">
      <c r="B444" s="2"/>
      <c r="J444" s="1"/>
      <c r="K444" s="2"/>
      <c r="L444" s="2"/>
      <c r="M444" s="2"/>
      <c r="N444" s="2"/>
      <c r="O444" s="2"/>
      <c r="P444" s="2"/>
      <c r="Q444" s="2"/>
      <c r="T444" s="48"/>
      <c r="U444" s="47"/>
      <c r="V444" s="52"/>
    </row>
    <row r="445" spans="2:22">
      <c r="B445" s="2"/>
      <c r="J445" s="1"/>
      <c r="K445" s="2"/>
      <c r="L445" s="2"/>
      <c r="M445" s="2"/>
      <c r="N445" s="2"/>
      <c r="O445" s="2"/>
      <c r="P445" s="2"/>
      <c r="Q445" s="2"/>
      <c r="T445" s="48"/>
      <c r="U445" s="47"/>
      <c r="V445" s="52"/>
    </row>
    <row r="446" spans="2:22">
      <c r="B446" s="2"/>
      <c r="J446" s="1"/>
      <c r="K446" s="2"/>
      <c r="L446" s="2"/>
      <c r="M446" s="2"/>
      <c r="N446" s="2"/>
      <c r="O446" s="2"/>
      <c r="P446" s="2"/>
      <c r="Q446" s="2"/>
      <c r="T446" s="48"/>
      <c r="U446" s="47"/>
      <c r="V446" s="52"/>
    </row>
    <row r="447" spans="2:22">
      <c r="B447" s="2"/>
      <c r="J447" s="1"/>
      <c r="K447" s="2"/>
      <c r="L447" s="2"/>
      <c r="M447" s="2"/>
      <c r="N447" s="2"/>
      <c r="O447" s="2"/>
      <c r="P447" s="2"/>
      <c r="Q447" s="2"/>
      <c r="T447" s="48"/>
      <c r="U447" s="47"/>
      <c r="V447" s="52"/>
    </row>
    <row r="448" spans="2:22">
      <c r="B448" s="2"/>
      <c r="J448" s="1"/>
      <c r="K448" s="2"/>
      <c r="L448" s="2"/>
      <c r="M448" s="2"/>
      <c r="N448" s="2"/>
      <c r="O448" s="2"/>
      <c r="P448" s="2"/>
      <c r="Q448" s="2"/>
      <c r="T448" s="48"/>
      <c r="U448" s="47"/>
      <c r="V448" s="52"/>
    </row>
    <row r="449" spans="2:22">
      <c r="B449" s="2"/>
      <c r="J449" s="1"/>
      <c r="K449" s="2"/>
      <c r="L449" s="2"/>
      <c r="M449" s="2"/>
      <c r="N449" s="2"/>
      <c r="O449" s="2"/>
      <c r="P449" s="2"/>
      <c r="Q449" s="2"/>
      <c r="T449" s="48"/>
      <c r="U449" s="47"/>
      <c r="V449" s="52"/>
    </row>
    <row r="450" spans="2:22">
      <c r="B450" s="2"/>
      <c r="J450" s="1"/>
      <c r="K450" s="2"/>
      <c r="L450" s="2"/>
      <c r="M450" s="2"/>
      <c r="N450" s="2"/>
      <c r="O450" s="2"/>
      <c r="P450" s="2"/>
      <c r="Q450" s="2"/>
      <c r="T450" s="48"/>
      <c r="U450" s="47"/>
      <c r="V450" s="52"/>
    </row>
    <row r="451" spans="2:22">
      <c r="B451" s="2"/>
      <c r="J451" s="1"/>
      <c r="K451" s="2"/>
      <c r="L451" s="2"/>
      <c r="M451" s="2"/>
      <c r="N451" s="2"/>
      <c r="O451" s="2"/>
      <c r="P451" s="2"/>
      <c r="Q451" s="2"/>
      <c r="T451" s="48"/>
      <c r="U451" s="47"/>
      <c r="V451" s="52"/>
    </row>
    <row r="452" spans="2:22">
      <c r="B452" s="2"/>
      <c r="J452" s="1"/>
      <c r="K452" s="2"/>
      <c r="L452" s="2"/>
      <c r="M452" s="2"/>
      <c r="N452" s="2"/>
      <c r="O452" s="2"/>
      <c r="P452" s="2"/>
      <c r="Q452" s="2"/>
      <c r="T452" s="48"/>
      <c r="U452" s="47"/>
      <c r="V452" s="52"/>
    </row>
    <row r="453" spans="2:22">
      <c r="B453" s="2"/>
      <c r="J453" s="1"/>
      <c r="K453" s="2"/>
      <c r="L453" s="2"/>
      <c r="M453" s="2"/>
      <c r="N453" s="2"/>
      <c r="O453" s="2"/>
      <c r="P453" s="2"/>
      <c r="Q453" s="2"/>
      <c r="T453" s="48"/>
      <c r="U453" s="47"/>
      <c r="V453" s="52"/>
    </row>
    <row r="454" spans="2:22">
      <c r="B454" s="2"/>
      <c r="J454" s="1"/>
      <c r="K454" s="2"/>
      <c r="L454" s="2"/>
      <c r="M454" s="2"/>
      <c r="N454" s="2"/>
      <c r="O454" s="2"/>
      <c r="P454" s="2"/>
      <c r="Q454" s="2"/>
      <c r="T454" s="48"/>
      <c r="U454" s="47"/>
      <c r="V454" s="52"/>
    </row>
    <row r="455" spans="2:22">
      <c r="B455" s="2"/>
      <c r="J455" s="1"/>
      <c r="K455" s="2"/>
      <c r="L455" s="2"/>
      <c r="M455" s="2"/>
      <c r="N455" s="2"/>
      <c r="O455" s="2"/>
      <c r="P455" s="2"/>
      <c r="Q455" s="2"/>
      <c r="T455" s="48"/>
      <c r="U455" s="47"/>
      <c r="V455" s="52"/>
    </row>
    <row r="456" spans="2:22">
      <c r="B456" s="2"/>
      <c r="J456" s="1"/>
      <c r="K456" s="2"/>
      <c r="L456" s="2"/>
      <c r="M456" s="2"/>
      <c r="N456" s="2"/>
      <c r="O456" s="2"/>
      <c r="P456" s="2"/>
      <c r="Q456" s="2"/>
      <c r="T456" s="48"/>
      <c r="U456" s="47"/>
      <c r="V456" s="52"/>
    </row>
    <row r="457" spans="2:22">
      <c r="B457" s="2"/>
      <c r="J457" s="1"/>
      <c r="K457" s="2"/>
      <c r="L457" s="2"/>
      <c r="M457" s="2"/>
      <c r="N457" s="2"/>
      <c r="O457" s="2"/>
      <c r="P457" s="2"/>
      <c r="Q457" s="2"/>
      <c r="T457" s="48"/>
      <c r="U457" s="47"/>
      <c r="V457" s="52"/>
    </row>
    <row r="458" spans="2:22">
      <c r="B458" s="2"/>
      <c r="J458" s="1"/>
      <c r="K458" s="2"/>
      <c r="L458" s="2"/>
      <c r="M458" s="2"/>
      <c r="N458" s="2"/>
      <c r="O458" s="2"/>
      <c r="P458" s="2"/>
      <c r="Q458" s="2"/>
      <c r="T458" s="48"/>
      <c r="U458" s="47"/>
      <c r="V458" s="52"/>
    </row>
    <row r="459" spans="2:22">
      <c r="B459" s="2"/>
      <c r="J459" s="1"/>
      <c r="K459" s="2"/>
      <c r="L459" s="2"/>
      <c r="M459" s="2"/>
      <c r="N459" s="2"/>
      <c r="O459" s="2"/>
      <c r="P459" s="2"/>
      <c r="Q459" s="2"/>
      <c r="T459" s="48"/>
      <c r="U459" s="47"/>
      <c r="V459" s="52"/>
    </row>
    <row r="460" spans="2:22">
      <c r="B460" s="2"/>
      <c r="J460" s="1"/>
      <c r="K460" s="2"/>
      <c r="L460" s="2"/>
      <c r="M460" s="2"/>
      <c r="N460" s="2"/>
      <c r="O460" s="2"/>
      <c r="P460" s="2"/>
      <c r="Q460" s="2"/>
      <c r="T460" s="48"/>
      <c r="U460" s="47"/>
      <c r="V460" s="52"/>
    </row>
    <row r="461" spans="2:22">
      <c r="B461" s="2"/>
      <c r="J461" s="1"/>
      <c r="K461" s="2"/>
      <c r="L461" s="2"/>
      <c r="M461" s="2"/>
      <c r="N461" s="2"/>
      <c r="O461" s="2"/>
      <c r="P461" s="2"/>
      <c r="Q461" s="2"/>
      <c r="T461" s="48"/>
      <c r="U461" s="47"/>
      <c r="V461" s="52"/>
    </row>
    <row r="462" spans="2:22">
      <c r="B462" s="2"/>
      <c r="J462" s="1"/>
      <c r="K462" s="2"/>
      <c r="L462" s="2"/>
      <c r="M462" s="2"/>
      <c r="N462" s="2"/>
      <c r="O462" s="2"/>
      <c r="P462" s="2"/>
      <c r="Q462" s="2"/>
      <c r="T462" s="48"/>
      <c r="U462" s="47"/>
      <c r="V462" s="52"/>
    </row>
    <row r="463" spans="2:22">
      <c r="B463" s="2"/>
      <c r="J463" s="1"/>
      <c r="K463" s="2"/>
      <c r="L463" s="2"/>
      <c r="M463" s="2"/>
      <c r="N463" s="2"/>
      <c r="O463" s="2"/>
      <c r="P463" s="2"/>
      <c r="Q463" s="2"/>
      <c r="T463" s="48"/>
      <c r="U463" s="47"/>
      <c r="V463" s="52"/>
    </row>
    <row r="464" spans="2:22">
      <c r="B464" s="2"/>
      <c r="J464" s="1"/>
      <c r="K464" s="2"/>
      <c r="L464" s="2"/>
      <c r="M464" s="2"/>
      <c r="N464" s="2"/>
      <c r="O464" s="2"/>
      <c r="P464" s="2"/>
      <c r="Q464" s="2"/>
      <c r="T464" s="48"/>
      <c r="U464" s="47"/>
      <c r="V464" s="52"/>
    </row>
    <row r="465" spans="2:22">
      <c r="B465" s="2"/>
      <c r="J465" s="1"/>
      <c r="K465" s="2"/>
      <c r="L465" s="2"/>
      <c r="M465" s="2"/>
      <c r="N465" s="2"/>
      <c r="O465" s="2"/>
      <c r="P465" s="2"/>
      <c r="Q465" s="2"/>
      <c r="T465" s="48"/>
      <c r="U465" s="47"/>
      <c r="V465" s="52"/>
    </row>
    <row r="466" spans="2:22">
      <c r="B466" s="2"/>
      <c r="J466" s="1"/>
      <c r="K466" s="2"/>
      <c r="L466" s="2"/>
      <c r="M466" s="2"/>
      <c r="N466" s="2"/>
      <c r="O466" s="2"/>
      <c r="P466" s="2"/>
      <c r="Q466" s="2"/>
      <c r="T466" s="48"/>
      <c r="U466" s="47"/>
      <c r="V466" s="52"/>
    </row>
    <row r="467" spans="2:22">
      <c r="B467" s="2"/>
      <c r="J467" s="1"/>
      <c r="K467" s="2"/>
      <c r="L467" s="2"/>
      <c r="M467" s="2"/>
      <c r="N467" s="2"/>
      <c r="O467" s="2"/>
      <c r="P467" s="2"/>
      <c r="Q467" s="2"/>
      <c r="T467" s="48"/>
      <c r="U467" s="47"/>
      <c r="V467" s="52"/>
    </row>
    <row r="468" spans="2:22">
      <c r="B468" s="2"/>
      <c r="J468" s="1"/>
      <c r="K468" s="2"/>
      <c r="L468" s="2"/>
      <c r="M468" s="2"/>
      <c r="N468" s="2"/>
      <c r="O468" s="2"/>
      <c r="P468" s="2"/>
      <c r="Q468" s="2"/>
      <c r="T468" s="48"/>
      <c r="U468" s="47"/>
      <c r="V468" s="52"/>
    </row>
    <row r="469" spans="2:22">
      <c r="B469" s="2"/>
      <c r="J469" s="1"/>
      <c r="K469" s="2"/>
      <c r="L469" s="2"/>
      <c r="M469" s="2"/>
      <c r="N469" s="2"/>
      <c r="O469" s="2"/>
      <c r="P469" s="2"/>
      <c r="Q469" s="2"/>
      <c r="T469" s="48"/>
      <c r="U469" s="47"/>
      <c r="V469" s="52"/>
    </row>
    <row r="470" spans="2:22">
      <c r="B470" s="2"/>
      <c r="J470" s="1"/>
      <c r="K470" s="2"/>
      <c r="L470" s="2"/>
      <c r="M470" s="2"/>
      <c r="N470" s="2"/>
      <c r="O470" s="2"/>
      <c r="P470" s="2"/>
      <c r="Q470" s="2"/>
      <c r="T470" s="48"/>
      <c r="U470" s="47"/>
      <c r="V470" s="52"/>
    </row>
    <row r="471" spans="2:22">
      <c r="B471" s="2"/>
      <c r="J471" s="1"/>
      <c r="K471" s="2"/>
      <c r="L471" s="2"/>
      <c r="M471" s="2"/>
      <c r="N471" s="2"/>
      <c r="O471" s="2"/>
      <c r="P471" s="2"/>
      <c r="Q471" s="2"/>
      <c r="T471" s="48"/>
      <c r="U471" s="47"/>
      <c r="V471" s="52"/>
    </row>
    <row r="472" spans="2:22">
      <c r="B472" s="2"/>
      <c r="J472" s="1"/>
      <c r="K472" s="2"/>
      <c r="L472" s="2"/>
      <c r="M472" s="2"/>
      <c r="N472" s="2"/>
      <c r="O472" s="2"/>
      <c r="P472" s="2"/>
      <c r="Q472" s="2"/>
      <c r="T472" s="48"/>
      <c r="U472" s="47"/>
      <c r="V472" s="52"/>
    </row>
    <row r="473" spans="2:22">
      <c r="B473" s="2"/>
      <c r="J473" s="1"/>
      <c r="K473" s="2"/>
      <c r="L473" s="2"/>
      <c r="M473" s="2"/>
      <c r="N473" s="2"/>
      <c r="O473" s="2"/>
      <c r="P473" s="2"/>
      <c r="Q473" s="2"/>
      <c r="T473" s="48"/>
      <c r="U473" s="47"/>
      <c r="V473" s="52"/>
    </row>
    <row r="474" spans="2:22">
      <c r="B474" s="2"/>
      <c r="J474" s="1"/>
      <c r="K474" s="2"/>
      <c r="L474" s="2"/>
      <c r="M474" s="2"/>
      <c r="N474" s="2"/>
      <c r="O474" s="2"/>
      <c r="P474" s="2"/>
      <c r="Q474" s="2"/>
      <c r="T474" s="48"/>
      <c r="U474" s="47"/>
      <c r="V474" s="52"/>
    </row>
    <row r="475" spans="2:22">
      <c r="B475" s="2"/>
      <c r="J475" s="1"/>
      <c r="K475" s="2"/>
      <c r="L475" s="2"/>
      <c r="M475" s="2"/>
      <c r="N475" s="2"/>
      <c r="O475" s="2"/>
      <c r="P475" s="2"/>
      <c r="Q475" s="2"/>
      <c r="T475" s="48"/>
      <c r="U475" s="47"/>
      <c r="V475" s="52"/>
    </row>
    <row r="476" spans="2:22">
      <c r="B476" s="2"/>
      <c r="J476" s="1"/>
      <c r="K476" s="2"/>
      <c r="L476" s="2"/>
      <c r="M476" s="2"/>
      <c r="N476" s="2"/>
      <c r="O476" s="2"/>
      <c r="P476" s="2"/>
      <c r="Q476" s="2"/>
      <c r="T476" s="48"/>
      <c r="U476" s="47"/>
      <c r="V476" s="52"/>
    </row>
    <row r="477" spans="2:22">
      <c r="B477" s="2"/>
      <c r="J477" s="1"/>
      <c r="K477" s="2"/>
      <c r="L477" s="2"/>
      <c r="M477" s="2"/>
      <c r="N477" s="2"/>
      <c r="O477" s="2"/>
      <c r="P477" s="2"/>
      <c r="Q477" s="2"/>
      <c r="T477" s="48"/>
      <c r="U477" s="47"/>
      <c r="V477" s="52"/>
    </row>
    <row r="478" spans="2:22">
      <c r="B478" s="2"/>
      <c r="J478" s="1"/>
      <c r="K478" s="2"/>
      <c r="L478" s="2"/>
      <c r="M478" s="2"/>
      <c r="N478" s="2"/>
      <c r="O478" s="2"/>
      <c r="P478" s="2"/>
      <c r="Q478" s="2"/>
      <c r="T478" s="48"/>
      <c r="U478" s="47"/>
      <c r="V478" s="52"/>
    </row>
    <row r="479" spans="2:22">
      <c r="B479" s="2"/>
      <c r="J479" s="1"/>
      <c r="K479" s="2"/>
      <c r="L479" s="2"/>
      <c r="M479" s="2"/>
      <c r="N479" s="2"/>
      <c r="O479" s="2"/>
      <c r="P479" s="2"/>
      <c r="Q479" s="2"/>
      <c r="T479" s="48"/>
      <c r="U479" s="47"/>
      <c r="V479" s="52"/>
    </row>
    <row r="480" spans="2:22">
      <c r="B480" s="2"/>
      <c r="J480" s="1"/>
      <c r="K480" s="2"/>
      <c r="L480" s="2"/>
      <c r="M480" s="2"/>
      <c r="N480" s="2"/>
      <c r="O480" s="2"/>
      <c r="P480" s="2"/>
      <c r="Q480" s="2"/>
      <c r="T480" s="48"/>
      <c r="U480" s="47"/>
      <c r="V480" s="52"/>
    </row>
    <row r="481" spans="2:22">
      <c r="B481" s="2"/>
      <c r="J481" s="1"/>
      <c r="K481" s="2"/>
      <c r="L481" s="2"/>
      <c r="M481" s="2"/>
      <c r="N481" s="2"/>
      <c r="O481" s="2"/>
      <c r="P481" s="2"/>
      <c r="Q481" s="2"/>
      <c r="T481" s="48"/>
      <c r="U481" s="47"/>
      <c r="V481" s="52"/>
    </row>
    <row r="482" spans="2:22">
      <c r="B482" s="2"/>
      <c r="J482" s="1"/>
      <c r="K482" s="2"/>
      <c r="L482" s="2"/>
      <c r="M482" s="2"/>
      <c r="N482" s="2"/>
      <c r="O482" s="2"/>
      <c r="P482" s="2"/>
      <c r="Q482" s="2"/>
      <c r="T482" s="48"/>
      <c r="U482" s="47"/>
      <c r="V482" s="52"/>
    </row>
    <row r="483" spans="2:22">
      <c r="B483" s="2"/>
      <c r="J483" s="1"/>
      <c r="K483" s="2"/>
      <c r="L483" s="2"/>
      <c r="M483" s="2"/>
      <c r="N483" s="2"/>
      <c r="O483" s="2"/>
      <c r="P483" s="2"/>
      <c r="Q483" s="2"/>
      <c r="T483" s="48"/>
      <c r="U483" s="47"/>
      <c r="V483" s="52"/>
    </row>
    <row r="484" spans="2:22">
      <c r="B484" s="2"/>
      <c r="J484" s="1"/>
      <c r="K484" s="2"/>
      <c r="L484" s="2"/>
      <c r="M484" s="2"/>
      <c r="N484" s="2"/>
      <c r="O484" s="2"/>
      <c r="P484" s="2"/>
      <c r="Q484" s="2"/>
      <c r="T484" s="48"/>
      <c r="U484" s="47"/>
      <c r="V484" s="52"/>
    </row>
    <row r="485" spans="2:22">
      <c r="B485" s="2"/>
      <c r="J485" s="1"/>
      <c r="K485" s="2"/>
      <c r="L485" s="2"/>
      <c r="M485" s="2"/>
      <c r="N485" s="2"/>
      <c r="O485" s="2"/>
      <c r="P485" s="2"/>
      <c r="Q485" s="2"/>
      <c r="T485" s="48"/>
      <c r="U485" s="47"/>
      <c r="V485" s="52"/>
    </row>
    <row r="486" spans="2:22">
      <c r="B486" s="2"/>
      <c r="J486" s="1"/>
      <c r="K486" s="2"/>
      <c r="L486" s="2"/>
      <c r="M486" s="2"/>
      <c r="N486" s="2"/>
      <c r="O486" s="2"/>
      <c r="P486" s="2"/>
      <c r="Q486" s="2"/>
      <c r="T486" s="48"/>
      <c r="U486" s="47"/>
      <c r="V486" s="52"/>
    </row>
    <row r="487" spans="2:22">
      <c r="B487" s="2"/>
      <c r="J487" s="1"/>
      <c r="K487" s="2"/>
      <c r="L487" s="2"/>
      <c r="M487" s="2"/>
      <c r="N487" s="2"/>
      <c r="O487" s="2"/>
      <c r="P487" s="2"/>
      <c r="Q487" s="2"/>
      <c r="T487" s="48"/>
      <c r="U487" s="47"/>
      <c r="V487" s="52"/>
    </row>
    <row r="488" spans="2:22">
      <c r="B488" s="2"/>
      <c r="J488" s="1"/>
      <c r="K488" s="2"/>
      <c r="L488" s="2"/>
      <c r="M488" s="2"/>
      <c r="N488" s="2"/>
      <c r="O488" s="2"/>
      <c r="P488" s="2"/>
      <c r="Q488" s="2"/>
      <c r="T488" s="48"/>
      <c r="U488" s="47"/>
      <c r="V488" s="52"/>
    </row>
    <row r="489" spans="2:22">
      <c r="B489" s="2"/>
      <c r="J489" s="1"/>
      <c r="K489" s="2"/>
      <c r="L489" s="2"/>
      <c r="M489" s="2"/>
      <c r="N489" s="2"/>
      <c r="O489" s="2"/>
      <c r="P489" s="2"/>
      <c r="Q489" s="2"/>
      <c r="T489" s="48"/>
      <c r="U489" s="47"/>
      <c r="V489" s="52"/>
    </row>
    <row r="490" spans="2:22">
      <c r="B490" s="2"/>
      <c r="J490" s="1"/>
      <c r="K490" s="2"/>
      <c r="L490" s="2"/>
      <c r="M490" s="2"/>
      <c r="N490" s="2"/>
      <c r="O490" s="2"/>
      <c r="P490" s="2"/>
      <c r="Q490" s="2"/>
      <c r="T490" s="48"/>
      <c r="U490" s="47"/>
      <c r="V490" s="52"/>
    </row>
    <row r="491" spans="2:22">
      <c r="B491" s="2"/>
      <c r="J491" s="1"/>
      <c r="K491" s="2"/>
      <c r="L491" s="2"/>
      <c r="M491" s="2"/>
      <c r="N491" s="2"/>
      <c r="O491" s="2"/>
      <c r="P491" s="2"/>
      <c r="Q491" s="2"/>
      <c r="T491" s="48"/>
      <c r="U491" s="47"/>
      <c r="V491" s="52"/>
    </row>
    <row r="492" spans="2:22">
      <c r="B492" s="2"/>
      <c r="J492" s="1"/>
      <c r="K492" s="2"/>
      <c r="L492" s="2"/>
      <c r="M492" s="2"/>
      <c r="N492" s="2"/>
      <c r="O492" s="2"/>
      <c r="P492" s="2"/>
      <c r="Q492" s="2"/>
      <c r="T492" s="48"/>
      <c r="U492" s="47"/>
      <c r="V492" s="52"/>
    </row>
    <row r="493" spans="2:22">
      <c r="B493" s="2"/>
      <c r="J493" s="1"/>
      <c r="K493" s="2"/>
      <c r="L493" s="2"/>
      <c r="M493" s="2"/>
      <c r="N493" s="2"/>
      <c r="O493" s="2"/>
      <c r="P493" s="2"/>
      <c r="Q493" s="2"/>
      <c r="T493" s="48"/>
      <c r="U493" s="47"/>
      <c r="V493" s="52"/>
    </row>
    <row r="494" spans="2:22">
      <c r="B494" s="2"/>
      <c r="J494" s="1"/>
      <c r="K494" s="2"/>
      <c r="L494" s="2"/>
      <c r="M494" s="2"/>
      <c r="N494" s="2"/>
      <c r="O494" s="2"/>
      <c r="P494" s="2"/>
      <c r="Q494" s="2"/>
      <c r="T494" s="48"/>
      <c r="U494" s="47"/>
      <c r="V494" s="52"/>
    </row>
    <row r="495" spans="2:22">
      <c r="B495" s="2"/>
      <c r="J495" s="1"/>
      <c r="K495" s="2"/>
      <c r="L495" s="2"/>
      <c r="M495" s="2"/>
      <c r="N495" s="2"/>
      <c r="O495" s="2"/>
      <c r="P495" s="2"/>
      <c r="Q495" s="2"/>
      <c r="T495" s="48"/>
      <c r="U495" s="47"/>
      <c r="V495" s="52"/>
    </row>
    <row r="496" spans="2:22">
      <c r="B496" s="2"/>
      <c r="J496" s="1"/>
      <c r="K496" s="2"/>
      <c r="L496" s="2"/>
      <c r="M496" s="2"/>
      <c r="N496" s="2"/>
      <c r="O496" s="2"/>
      <c r="P496" s="2"/>
      <c r="Q496" s="2"/>
      <c r="T496" s="48"/>
      <c r="U496" s="47"/>
      <c r="V496" s="52"/>
    </row>
    <row r="497" spans="2:22">
      <c r="B497" s="2"/>
      <c r="J497" s="1"/>
      <c r="K497" s="2"/>
      <c r="L497" s="2"/>
      <c r="M497" s="2"/>
      <c r="N497" s="2"/>
      <c r="O497" s="2"/>
      <c r="P497" s="2"/>
      <c r="Q497" s="2"/>
      <c r="T497" s="48"/>
      <c r="U497" s="47"/>
      <c r="V497" s="52"/>
    </row>
    <row r="498" spans="2:22">
      <c r="B498" s="2"/>
      <c r="J498" s="1"/>
      <c r="K498" s="2"/>
      <c r="L498" s="2"/>
      <c r="M498" s="2"/>
      <c r="N498" s="2"/>
      <c r="O498" s="2"/>
      <c r="P498" s="2"/>
      <c r="Q498" s="2"/>
      <c r="T498" s="48"/>
      <c r="U498" s="47"/>
      <c r="V498" s="52"/>
    </row>
    <row r="499" spans="2:22">
      <c r="B499" s="2"/>
      <c r="J499" s="1"/>
      <c r="K499" s="2"/>
      <c r="L499" s="2"/>
      <c r="M499" s="2"/>
      <c r="N499" s="2"/>
      <c r="O499" s="2"/>
      <c r="P499" s="2"/>
      <c r="Q499" s="2"/>
      <c r="T499" s="48"/>
      <c r="U499" s="47"/>
      <c r="V499" s="52"/>
    </row>
    <row r="500" spans="2:22">
      <c r="B500" s="2"/>
      <c r="J500" s="1"/>
      <c r="K500" s="2"/>
      <c r="L500" s="2"/>
      <c r="M500" s="2"/>
      <c r="N500" s="2"/>
      <c r="O500" s="2"/>
      <c r="P500" s="2"/>
      <c r="Q500" s="2"/>
      <c r="T500" s="48"/>
      <c r="U500" s="47"/>
      <c r="V500" s="52"/>
    </row>
    <row r="501" spans="2:22">
      <c r="B501" s="2"/>
      <c r="J501" s="1"/>
      <c r="K501" s="2"/>
      <c r="L501" s="2"/>
      <c r="M501" s="2"/>
      <c r="N501" s="2"/>
      <c r="O501" s="2"/>
      <c r="P501" s="2"/>
      <c r="Q501" s="2"/>
      <c r="T501" s="48"/>
      <c r="U501" s="47"/>
      <c r="V501" s="52"/>
    </row>
    <row r="502" spans="2:22">
      <c r="B502" s="2"/>
      <c r="J502" s="1"/>
      <c r="K502" s="2"/>
      <c r="L502" s="2"/>
      <c r="M502" s="2"/>
      <c r="N502" s="2"/>
      <c r="O502" s="2"/>
      <c r="P502" s="2"/>
      <c r="Q502" s="2"/>
      <c r="T502" s="48"/>
      <c r="U502" s="47"/>
      <c r="V502" s="52"/>
    </row>
    <row r="503" spans="2:22">
      <c r="B503" s="2"/>
      <c r="J503" s="1"/>
      <c r="K503" s="2"/>
      <c r="L503" s="2"/>
      <c r="M503" s="2"/>
      <c r="N503" s="2"/>
      <c r="O503" s="2"/>
      <c r="P503" s="2"/>
      <c r="Q503" s="2"/>
      <c r="T503" s="48"/>
      <c r="U503" s="47"/>
      <c r="V503" s="52"/>
    </row>
    <row r="504" spans="2:22">
      <c r="B504" s="2"/>
      <c r="J504" s="1"/>
      <c r="K504" s="2"/>
      <c r="L504" s="2"/>
      <c r="M504" s="2"/>
      <c r="N504" s="2"/>
      <c r="O504" s="2"/>
      <c r="P504" s="2"/>
      <c r="Q504" s="2"/>
      <c r="T504" s="48"/>
      <c r="U504" s="47"/>
      <c r="V504" s="52"/>
    </row>
    <row r="505" spans="2:22">
      <c r="B505" s="2"/>
      <c r="J505" s="1"/>
      <c r="K505" s="2"/>
      <c r="L505" s="2"/>
      <c r="M505" s="2"/>
      <c r="N505" s="2"/>
      <c r="O505" s="2"/>
      <c r="P505" s="2"/>
      <c r="Q505" s="2"/>
      <c r="T505" s="48"/>
      <c r="U505" s="47"/>
      <c r="V505" s="52"/>
    </row>
    <row r="506" spans="2:22">
      <c r="B506" s="2"/>
      <c r="J506" s="1"/>
      <c r="K506" s="2"/>
      <c r="L506" s="2"/>
      <c r="M506" s="2"/>
      <c r="N506" s="2"/>
      <c r="O506" s="2"/>
      <c r="P506" s="2"/>
      <c r="Q506" s="2"/>
      <c r="T506" s="48"/>
      <c r="U506" s="47"/>
      <c r="V506" s="52"/>
    </row>
    <row r="507" spans="2:22">
      <c r="B507" s="2"/>
      <c r="J507" s="1"/>
      <c r="K507" s="2"/>
      <c r="L507" s="2"/>
      <c r="M507" s="2"/>
      <c r="N507" s="2"/>
      <c r="O507" s="2"/>
      <c r="P507" s="2"/>
      <c r="Q507" s="2"/>
      <c r="T507" s="48"/>
      <c r="U507" s="47"/>
      <c r="V507" s="52"/>
    </row>
    <row r="508" spans="2:22">
      <c r="B508" s="2"/>
      <c r="J508" s="1"/>
      <c r="K508" s="2"/>
      <c r="L508" s="2"/>
      <c r="M508" s="2"/>
      <c r="N508" s="2"/>
      <c r="O508" s="2"/>
      <c r="P508" s="2"/>
      <c r="Q508" s="2"/>
      <c r="T508" s="48"/>
      <c r="U508" s="47"/>
      <c r="V508" s="52"/>
    </row>
    <row r="509" spans="2:22">
      <c r="B509" s="2"/>
      <c r="J509" s="1"/>
      <c r="K509" s="2"/>
      <c r="L509" s="2"/>
      <c r="M509" s="2"/>
      <c r="N509" s="2"/>
      <c r="O509" s="2"/>
      <c r="P509" s="2"/>
      <c r="Q509" s="2"/>
      <c r="T509" s="48"/>
      <c r="U509" s="47"/>
      <c r="V509" s="52"/>
    </row>
    <row r="510" spans="2:22">
      <c r="B510" s="2"/>
      <c r="J510" s="1"/>
      <c r="K510" s="2"/>
      <c r="L510" s="2"/>
      <c r="M510" s="2"/>
      <c r="N510" s="2"/>
      <c r="O510" s="2"/>
      <c r="P510" s="2"/>
      <c r="Q510" s="2"/>
      <c r="T510" s="48"/>
      <c r="U510" s="47"/>
      <c r="V510" s="52"/>
    </row>
    <row r="511" spans="2:22">
      <c r="B511" s="2"/>
      <c r="J511" s="1"/>
      <c r="K511" s="2"/>
      <c r="L511" s="2"/>
      <c r="M511" s="2"/>
      <c r="N511" s="2"/>
      <c r="O511" s="2"/>
      <c r="P511" s="2"/>
      <c r="Q511" s="2"/>
      <c r="T511" s="48"/>
      <c r="U511" s="47"/>
      <c r="V511" s="52"/>
    </row>
    <row r="512" spans="2:22">
      <c r="B512" s="2"/>
      <c r="J512" s="1"/>
      <c r="K512" s="2"/>
      <c r="L512" s="2"/>
      <c r="M512" s="2"/>
      <c r="N512" s="2"/>
      <c r="O512" s="2"/>
      <c r="P512" s="2"/>
      <c r="Q512" s="2"/>
      <c r="T512" s="48"/>
      <c r="U512" s="47"/>
      <c r="V512" s="52"/>
    </row>
    <row r="513" spans="2:22">
      <c r="B513" s="2"/>
      <c r="J513" s="1"/>
      <c r="K513" s="2"/>
      <c r="L513" s="2"/>
      <c r="M513" s="2"/>
      <c r="N513" s="2"/>
      <c r="O513" s="2"/>
      <c r="P513" s="2"/>
      <c r="Q513" s="2"/>
      <c r="T513" s="48"/>
      <c r="U513" s="47"/>
      <c r="V513" s="52"/>
    </row>
    <row r="514" spans="2:22">
      <c r="B514" s="2"/>
      <c r="J514" s="1"/>
      <c r="K514" s="2"/>
      <c r="L514" s="2"/>
      <c r="M514" s="2"/>
      <c r="N514" s="2"/>
      <c r="O514" s="2"/>
      <c r="P514" s="2"/>
      <c r="Q514" s="2"/>
      <c r="T514" s="48"/>
      <c r="U514" s="47"/>
      <c r="V514" s="52"/>
    </row>
    <row r="515" spans="2:22">
      <c r="B515" s="2"/>
      <c r="J515" s="1"/>
      <c r="K515" s="2"/>
      <c r="L515" s="2"/>
      <c r="M515" s="2"/>
      <c r="N515" s="2"/>
      <c r="O515" s="2"/>
      <c r="P515" s="2"/>
      <c r="Q515" s="2"/>
      <c r="T515" s="48"/>
      <c r="U515" s="47"/>
      <c r="V515" s="52"/>
    </row>
    <row r="516" spans="2:22">
      <c r="B516" s="2"/>
      <c r="J516" s="1"/>
      <c r="K516" s="2"/>
      <c r="L516" s="2"/>
      <c r="M516" s="2"/>
      <c r="N516" s="2"/>
      <c r="O516" s="2"/>
      <c r="P516" s="2"/>
      <c r="Q516" s="2"/>
      <c r="T516" s="48"/>
      <c r="U516" s="47"/>
      <c r="V516" s="52"/>
    </row>
    <row r="517" spans="2:22">
      <c r="B517" s="2"/>
      <c r="J517" s="1"/>
      <c r="K517" s="2"/>
      <c r="L517" s="2"/>
      <c r="M517" s="2"/>
      <c r="N517" s="2"/>
      <c r="O517" s="2"/>
      <c r="P517" s="2"/>
      <c r="Q517" s="2"/>
      <c r="T517" s="48"/>
      <c r="U517" s="47"/>
      <c r="V517" s="52"/>
    </row>
    <row r="518" spans="2:22">
      <c r="B518" s="2"/>
      <c r="J518" s="1"/>
      <c r="K518" s="2"/>
      <c r="L518" s="2"/>
      <c r="M518" s="2"/>
      <c r="N518" s="2"/>
      <c r="O518" s="2"/>
      <c r="P518" s="2"/>
      <c r="Q518" s="2"/>
      <c r="T518" s="48"/>
      <c r="U518" s="47"/>
      <c r="V518" s="52"/>
    </row>
    <row r="519" spans="2:22">
      <c r="B519" s="2"/>
      <c r="J519" s="1"/>
      <c r="K519" s="2"/>
      <c r="L519" s="2"/>
      <c r="M519" s="2"/>
      <c r="N519" s="2"/>
      <c r="O519" s="2"/>
      <c r="P519" s="2"/>
      <c r="Q519" s="2"/>
      <c r="T519" s="48"/>
      <c r="U519" s="47"/>
      <c r="V519" s="52"/>
    </row>
    <row r="520" spans="2:22">
      <c r="B520" s="2"/>
      <c r="J520" s="1"/>
      <c r="K520" s="2"/>
      <c r="L520" s="2"/>
      <c r="M520" s="2"/>
      <c r="N520" s="2"/>
      <c r="O520" s="2"/>
      <c r="P520" s="2"/>
      <c r="Q520" s="2"/>
      <c r="T520" s="48"/>
      <c r="U520" s="47"/>
      <c r="V520" s="52"/>
    </row>
    <row r="521" spans="2:22">
      <c r="B521" s="2"/>
      <c r="J521" s="1"/>
      <c r="K521" s="2"/>
      <c r="L521" s="2"/>
      <c r="M521" s="2"/>
      <c r="N521" s="2"/>
      <c r="O521" s="2"/>
      <c r="P521" s="2"/>
      <c r="Q521" s="2"/>
      <c r="T521" s="48"/>
      <c r="U521" s="47"/>
      <c r="V521" s="52"/>
    </row>
    <row r="522" spans="2:22">
      <c r="B522" s="2"/>
      <c r="J522" s="1"/>
      <c r="K522" s="2"/>
      <c r="L522" s="2"/>
      <c r="M522" s="2"/>
      <c r="N522" s="2"/>
      <c r="O522" s="2"/>
      <c r="P522" s="2"/>
      <c r="Q522" s="2"/>
      <c r="T522" s="48"/>
      <c r="U522" s="47"/>
      <c r="V522" s="52"/>
    </row>
    <row r="523" spans="2:22">
      <c r="B523" s="2"/>
      <c r="J523" s="1"/>
      <c r="K523" s="2"/>
      <c r="L523" s="2"/>
      <c r="M523" s="2"/>
      <c r="N523" s="2"/>
      <c r="O523" s="2"/>
      <c r="P523" s="2"/>
      <c r="Q523" s="2"/>
      <c r="T523" s="48"/>
      <c r="U523" s="47"/>
      <c r="V523" s="52"/>
    </row>
    <row r="524" spans="2:22">
      <c r="B524" s="2"/>
      <c r="J524" s="1"/>
      <c r="K524" s="2"/>
      <c r="L524" s="2"/>
      <c r="M524" s="2"/>
      <c r="N524" s="2"/>
      <c r="O524" s="2"/>
      <c r="P524" s="2"/>
      <c r="Q524" s="2"/>
      <c r="T524" s="48"/>
      <c r="U524" s="47"/>
      <c r="V524" s="52"/>
    </row>
    <row r="525" spans="2:22">
      <c r="B525" s="2"/>
      <c r="J525" s="1"/>
      <c r="K525" s="2"/>
      <c r="L525" s="2"/>
      <c r="M525" s="2"/>
      <c r="N525" s="2"/>
      <c r="O525" s="2"/>
      <c r="P525" s="2"/>
      <c r="Q525" s="2"/>
      <c r="T525" s="48"/>
      <c r="U525" s="47"/>
      <c r="V525" s="52"/>
    </row>
    <row r="526" spans="2:22">
      <c r="B526" s="2"/>
      <c r="J526" s="1"/>
      <c r="K526" s="2"/>
      <c r="L526" s="2"/>
      <c r="M526" s="2"/>
      <c r="N526" s="2"/>
      <c r="O526" s="2"/>
      <c r="P526" s="2"/>
      <c r="Q526" s="2"/>
      <c r="T526" s="48"/>
      <c r="U526" s="47"/>
      <c r="V526" s="52"/>
    </row>
    <row r="527" spans="2:22">
      <c r="B527" s="2"/>
      <c r="J527" s="1"/>
      <c r="K527" s="2"/>
      <c r="L527" s="2"/>
      <c r="M527" s="2"/>
      <c r="N527" s="2"/>
      <c r="O527" s="2"/>
      <c r="P527" s="2"/>
      <c r="Q527" s="2"/>
      <c r="T527" s="48"/>
      <c r="U527" s="47"/>
      <c r="V527" s="52"/>
    </row>
    <row r="528" spans="2:22">
      <c r="B528" s="2"/>
      <c r="J528" s="1"/>
      <c r="K528" s="2"/>
      <c r="L528" s="2"/>
      <c r="M528" s="2"/>
      <c r="N528" s="2"/>
      <c r="O528" s="2"/>
      <c r="P528" s="2"/>
      <c r="Q528" s="2"/>
      <c r="T528" s="48"/>
      <c r="U528" s="47"/>
      <c r="V528" s="52"/>
    </row>
    <row r="529" spans="2:22">
      <c r="B529" s="2"/>
      <c r="J529" s="1"/>
      <c r="K529" s="2"/>
      <c r="L529" s="2"/>
      <c r="M529" s="2"/>
      <c r="N529" s="2"/>
      <c r="O529" s="2"/>
      <c r="P529" s="2"/>
      <c r="Q529" s="2"/>
      <c r="T529" s="48"/>
      <c r="U529" s="47"/>
      <c r="V529" s="52"/>
    </row>
    <row r="530" spans="2:22">
      <c r="B530" s="2"/>
      <c r="J530" s="1"/>
      <c r="K530" s="2"/>
      <c r="L530" s="2"/>
      <c r="M530" s="2"/>
      <c r="N530" s="2"/>
      <c r="O530" s="2"/>
      <c r="P530" s="2"/>
      <c r="Q530" s="2"/>
      <c r="T530" s="48"/>
      <c r="U530" s="47"/>
      <c r="V530" s="52"/>
    </row>
    <row r="531" spans="2:22">
      <c r="B531" s="2"/>
      <c r="J531" s="1"/>
      <c r="K531" s="2"/>
      <c r="L531" s="2"/>
      <c r="M531" s="2"/>
      <c r="N531" s="2"/>
      <c r="O531" s="2"/>
      <c r="P531" s="2"/>
      <c r="Q531" s="2"/>
      <c r="T531" s="48"/>
      <c r="U531" s="47"/>
      <c r="V531" s="52"/>
    </row>
    <row r="532" spans="2:22">
      <c r="B532" s="2"/>
      <c r="J532" s="1"/>
      <c r="K532" s="2"/>
      <c r="L532" s="2"/>
      <c r="M532" s="2"/>
      <c r="N532" s="2"/>
      <c r="O532" s="2"/>
      <c r="P532" s="2"/>
      <c r="Q532" s="2"/>
      <c r="T532" s="48"/>
      <c r="U532" s="47"/>
      <c r="V532" s="52"/>
    </row>
    <row r="533" spans="2:22">
      <c r="B533" s="2"/>
      <c r="J533" s="1"/>
      <c r="K533" s="2"/>
      <c r="L533" s="2"/>
      <c r="M533" s="2"/>
      <c r="N533" s="2"/>
      <c r="O533" s="2"/>
      <c r="P533" s="2"/>
      <c r="Q533" s="2"/>
      <c r="T533" s="48"/>
      <c r="U533" s="47"/>
      <c r="V533" s="52"/>
    </row>
    <row r="534" spans="2:22">
      <c r="B534" s="2"/>
      <c r="J534" s="1"/>
      <c r="K534" s="2"/>
      <c r="L534" s="2"/>
      <c r="M534" s="2"/>
      <c r="N534" s="2"/>
      <c r="O534" s="2"/>
      <c r="P534" s="2"/>
      <c r="Q534" s="2"/>
      <c r="T534" s="48"/>
      <c r="U534" s="47"/>
      <c r="V534" s="52"/>
    </row>
    <row r="535" spans="2:22">
      <c r="B535" s="2"/>
      <c r="J535" s="1"/>
      <c r="K535" s="2"/>
      <c r="L535" s="2"/>
      <c r="M535" s="2"/>
      <c r="N535" s="2"/>
      <c r="O535" s="2"/>
      <c r="P535" s="2"/>
      <c r="Q535" s="2"/>
      <c r="T535" s="48"/>
      <c r="U535" s="47"/>
      <c r="V535" s="52"/>
    </row>
    <row r="536" spans="2:22">
      <c r="B536" s="2"/>
      <c r="J536" s="1"/>
      <c r="K536" s="2"/>
      <c r="L536" s="2"/>
      <c r="M536" s="2"/>
      <c r="N536" s="2"/>
      <c r="O536" s="2"/>
      <c r="P536" s="2"/>
      <c r="Q536" s="2"/>
      <c r="T536" s="48"/>
      <c r="U536" s="47"/>
      <c r="V536" s="52"/>
    </row>
    <row r="537" spans="2:22">
      <c r="B537" s="2"/>
      <c r="J537" s="1"/>
      <c r="K537" s="2"/>
      <c r="L537" s="2"/>
      <c r="M537" s="2"/>
      <c r="N537" s="2"/>
      <c r="O537" s="2"/>
      <c r="P537" s="2"/>
      <c r="Q537" s="2"/>
      <c r="T537" s="48"/>
      <c r="U537" s="47"/>
      <c r="V537" s="52"/>
    </row>
    <row r="538" spans="2:22">
      <c r="B538" s="2"/>
      <c r="J538" s="1"/>
      <c r="K538" s="2"/>
      <c r="L538" s="2"/>
      <c r="M538" s="2"/>
      <c r="N538" s="2"/>
      <c r="O538" s="2"/>
      <c r="P538" s="2"/>
      <c r="Q538" s="2"/>
      <c r="T538" s="48"/>
      <c r="U538" s="47"/>
      <c r="V538" s="52"/>
    </row>
    <row r="539" spans="2:22">
      <c r="B539" s="2"/>
      <c r="J539" s="1"/>
      <c r="K539" s="2"/>
      <c r="L539" s="2"/>
      <c r="M539" s="2"/>
      <c r="N539" s="2"/>
      <c r="O539" s="2"/>
      <c r="P539" s="2"/>
      <c r="Q539" s="2"/>
      <c r="T539" s="48"/>
      <c r="U539" s="47"/>
      <c r="V539" s="52"/>
    </row>
    <row r="540" spans="2:22">
      <c r="B540" s="2"/>
      <c r="J540" s="1"/>
      <c r="K540" s="2"/>
      <c r="L540" s="2"/>
      <c r="M540" s="2"/>
      <c r="N540" s="2"/>
      <c r="O540" s="2"/>
      <c r="P540" s="2"/>
      <c r="Q540" s="2"/>
      <c r="T540" s="48"/>
      <c r="U540" s="47"/>
      <c r="V540" s="52"/>
    </row>
    <row r="541" spans="2:22">
      <c r="B541" s="2"/>
      <c r="J541" s="1"/>
      <c r="K541" s="2"/>
      <c r="L541" s="2"/>
      <c r="M541" s="2"/>
      <c r="N541" s="2"/>
      <c r="O541" s="2"/>
      <c r="P541" s="2"/>
      <c r="Q541" s="2"/>
      <c r="T541" s="48"/>
      <c r="U541" s="47"/>
      <c r="V541" s="52"/>
    </row>
    <row r="542" spans="2:22">
      <c r="B542" s="2"/>
      <c r="J542" s="1"/>
      <c r="K542" s="2"/>
      <c r="L542" s="2"/>
      <c r="M542" s="2"/>
      <c r="N542" s="2"/>
      <c r="O542" s="2"/>
      <c r="P542" s="2"/>
      <c r="Q542" s="2"/>
      <c r="T542" s="48"/>
      <c r="U542" s="47"/>
      <c r="V542" s="52"/>
    </row>
    <row r="543" spans="2:22">
      <c r="B543" s="2"/>
      <c r="J543" s="1"/>
      <c r="K543" s="2"/>
      <c r="L543" s="2"/>
      <c r="M543" s="2"/>
      <c r="N543" s="2"/>
      <c r="O543" s="2"/>
      <c r="P543" s="2"/>
      <c r="Q543" s="2"/>
      <c r="T543" s="48"/>
      <c r="U543" s="47"/>
      <c r="V543" s="52"/>
    </row>
    <row r="544" spans="2:22">
      <c r="B544" s="2"/>
      <c r="J544" s="1"/>
      <c r="K544" s="2"/>
      <c r="L544" s="2"/>
      <c r="M544" s="2"/>
      <c r="N544" s="2"/>
      <c r="O544" s="2"/>
      <c r="P544" s="2"/>
      <c r="Q544" s="2"/>
      <c r="T544" s="48"/>
      <c r="U544" s="47"/>
      <c r="V544" s="52"/>
    </row>
    <row r="545" spans="2:22">
      <c r="B545" s="2"/>
      <c r="J545" s="1"/>
      <c r="K545" s="2"/>
      <c r="L545" s="2"/>
      <c r="M545" s="2"/>
      <c r="N545" s="2"/>
      <c r="O545" s="2"/>
      <c r="P545" s="2"/>
      <c r="Q545" s="2"/>
      <c r="T545" s="48"/>
      <c r="U545" s="47"/>
      <c r="V545" s="52"/>
    </row>
    <row r="546" spans="2:22">
      <c r="B546" s="2"/>
      <c r="J546" s="1"/>
      <c r="K546" s="2"/>
      <c r="L546" s="2"/>
      <c r="M546" s="2"/>
      <c r="N546" s="2"/>
      <c r="O546" s="2"/>
      <c r="P546" s="2"/>
      <c r="Q546" s="2"/>
      <c r="T546" s="48"/>
      <c r="U546" s="47"/>
      <c r="V546" s="52"/>
    </row>
    <row r="547" spans="2:22">
      <c r="B547" s="2"/>
      <c r="J547" s="1"/>
      <c r="K547" s="2"/>
      <c r="L547" s="2"/>
      <c r="M547" s="2"/>
      <c r="N547" s="2"/>
      <c r="O547" s="2"/>
      <c r="P547" s="2"/>
      <c r="Q547" s="2"/>
      <c r="T547" s="48"/>
      <c r="U547" s="47"/>
      <c r="V547" s="52"/>
    </row>
    <row r="548" spans="2:22">
      <c r="B548" s="2"/>
      <c r="J548" s="1"/>
      <c r="K548" s="2"/>
      <c r="L548" s="2"/>
      <c r="M548" s="2"/>
      <c r="N548" s="2"/>
      <c r="O548" s="2"/>
      <c r="P548" s="2"/>
      <c r="Q548" s="2"/>
      <c r="T548" s="48"/>
      <c r="U548" s="47"/>
      <c r="V548" s="52"/>
    </row>
    <row r="549" spans="2:22">
      <c r="B549" s="2"/>
      <c r="J549" s="1"/>
      <c r="K549" s="2"/>
      <c r="L549" s="2"/>
      <c r="M549" s="2"/>
      <c r="N549" s="2"/>
      <c r="O549" s="2"/>
      <c r="P549" s="2"/>
      <c r="Q549" s="2"/>
      <c r="T549" s="48"/>
      <c r="U549" s="47"/>
      <c r="V549" s="52"/>
    </row>
    <row r="550" spans="2:22">
      <c r="B550" s="2"/>
      <c r="J550" s="1"/>
      <c r="K550" s="2"/>
      <c r="L550" s="2"/>
      <c r="M550" s="2"/>
      <c r="N550" s="2"/>
      <c r="O550" s="2"/>
      <c r="P550" s="2"/>
      <c r="Q550" s="2"/>
      <c r="T550" s="48"/>
      <c r="U550" s="47"/>
      <c r="V550" s="52"/>
    </row>
    <row r="551" spans="2:22">
      <c r="B551" s="2"/>
      <c r="J551" s="1"/>
      <c r="K551" s="2"/>
      <c r="L551" s="2"/>
      <c r="M551" s="2"/>
      <c r="N551" s="2"/>
      <c r="O551" s="2"/>
      <c r="P551" s="2"/>
      <c r="Q551" s="2"/>
      <c r="T551" s="48"/>
      <c r="U551" s="47"/>
      <c r="V551" s="52"/>
    </row>
    <row r="552" spans="2:22">
      <c r="B552" s="2"/>
      <c r="J552" s="1"/>
      <c r="K552" s="2"/>
      <c r="L552" s="2"/>
      <c r="M552" s="2"/>
      <c r="N552" s="2"/>
      <c r="O552" s="2"/>
      <c r="P552" s="2"/>
      <c r="Q552" s="2"/>
      <c r="T552" s="48"/>
      <c r="U552" s="47"/>
      <c r="V552" s="52"/>
    </row>
    <row r="553" spans="2:22">
      <c r="B553" s="2"/>
      <c r="J553" s="1"/>
      <c r="K553" s="2"/>
      <c r="L553" s="2"/>
      <c r="M553" s="2"/>
      <c r="N553" s="2"/>
      <c r="O553" s="2"/>
      <c r="P553" s="2"/>
      <c r="Q553" s="2"/>
      <c r="T553" s="48"/>
      <c r="U553" s="47"/>
      <c r="V553" s="52"/>
    </row>
    <row r="554" spans="2:22">
      <c r="B554" s="2"/>
      <c r="J554" s="1"/>
      <c r="K554" s="2"/>
      <c r="L554" s="2"/>
      <c r="M554" s="2"/>
      <c r="N554" s="2"/>
      <c r="O554" s="2"/>
      <c r="P554" s="2"/>
      <c r="Q554" s="2"/>
      <c r="T554" s="48"/>
      <c r="U554" s="47"/>
      <c r="V554" s="52"/>
    </row>
    <row r="555" spans="2:22">
      <c r="B555" s="2"/>
      <c r="J555" s="1"/>
      <c r="K555" s="2"/>
      <c r="L555" s="2"/>
      <c r="M555" s="2"/>
      <c r="N555" s="2"/>
      <c r="O555" s="2"/>
      <c r="P555" s="2"/>
      <c r="Q555" s="2"/>
      <c r="T555" s="48"/>
      <c r="U555" s="47"/>
      <c r="V555" s="52"/>
    </row>
    <row r="556" spans="2:22">
      <c r="B556" s="2"/>
      <c r="J556" s="1"/>
      <c r="K556" s="2"/>
      <c r="L556" s="2"/>
      <c r="M556" s="2"/>
      <c r="N556" s="2"/>
      <c r="O556" s="2"/>
      <c r="P556" s="2"/>
      <c r="Q556" s="2"/>
      <c r="T556" s="48"/>
      <c r="U556" s="47"/>
      <c r="V556" s="52"/>
    </row>
    <row r="557" spans="2:22">
      <c r="B557" s="2"/>
      <c r="J557" s="1"/>
      <c r="K557" s="2"/>
      <c r="L557" s="2"/>
      <c r="M557" s="2"/>
      <c r="N557" s="2"/>
      <c r="O557" s="2"/>
      <c r="P557" s="2"/>
      <c r="Q557" s="2"/>
      <c r="T557" s="48"/>
      <c r="U557" s="47"/>
      <c r="V557" s="52"/>
    </row>
    <row r="558" spans="2:22">
      <c r="B558" s="2"/>
      <c r="J558" s="1"/>
      <c r="K558" s="2"/>
      <c r="L558" s="2"/>
      <c r="M558" s="2"/>
      <c r="N558" s="2"/>
      <c r="O558" s="2"/>
      <c r="P558" s="2"/>
      <c r="Q558" s="2"/>
      <c r="T558" s="48"/>
      <c r="U558" s="47"/>
      <c r="V558" s="52"/>
    </row>
    <row r="559" spans="2:22">
      <c r="B559" s="2"/>
      <c r="J559" s="1"/>
      <c r="K559" s="2"/>
      <c r="L559" s="2"/>
      <c r="M559" s="2"/>
      <c r="N559" s="2"/>
      <c r="O559" s="2"/>
      <c r="P559" s="2"/>
      <c r="Q559" s="2"/>
      <c r="T559" s="48"/>
      <c r="U559" s="47"/>
      <c r="V559" s="52"/>
    </row>
    <row r="560" spans="2:22">
      <c r="B560" s="2"/>
      <c r="J560" s="1"/>
      <c r="K560" s="2"/>
      <c r="L560" s="2"/>
      <c r="M560" s="2"/>
      <c r="N560" s="2"/>
      <c r="O560" s="2"/>
      <c r="P560" s="2"/>
      <c r="Q560" s="2"/>
      <c r="T560" s="48"/>
      <c r="U560" s="47"/>
      <c r="V560" s="52"/>
    </row>
    <row r="561" spans="2:22">
      <c r="B561" s="2"/>
      <c r="J561" s="1"/>
      <c r="K561" s="2"/>
      <c r="L561" s="2"/>
      <c r="M561" s="2"/>
      <c r="N561" s="2"/>
      <c r="O561" s="2"/>
      <c r="P561" s="2"/>
      <c r="Q561" s="2"/>
      <c r="T561" s="48"/>
      <c r="U561" s="47"/>
      <c r="V561" s="52"/>
    </row>
    <row r="562" spans="2:22">
      <c r="B562" s="2"/>
      <c r="J562" s="1"/>
      <c r="K562" s="2"/>
      <c r="L562" s="2"/>
      <c r="M562" s="2"/>
      <c r="N562" s="2"/>
      <c r="O562" s="2"/>
      <c r="P562" s="2"/>
      <c r="Q562" s="2"/>
      <c r="T562" s="48"/>
      <c r="U562" s="47"/>
      <c r="V562" s="52"/>
    </row>
    <row r="563" spans="2:22">
      <c r="B563" s="2"/>
      <c r="J563" s="1"/>
      <c r="K563" s="2"/>
      <c r="L563" s="2"/>
      <c r="M563" s="2"/>
      <c r="N563" s="2"/>
      <c r="O563" s="2"/>
      <c r="P563" s="2"/>
      <c r="Q563" s="2"/>
      <c r="T563" s="48"/>
      <c r="U563" s="47"/>
      <c r="V563" s="52"/>
    </row>
    <row r="564" spans="2:22">
      <c r="B564" s="2"/>
      <c r="J564" s="1"/>
      <c r="K564" s="2"/>
      <c r="L564" s="2"/>
      <c r="M564" s="2"/>
      <c r="N564" s="2"/>
      <c r="O564" s="2"/>
      <c r="P564" s="2"/>
      <c r="Q564" s="2"/>
      <c r="T564" s="48"/>
      <c r="U564" s="47"/>
      <c r="V564" s="52"/>
    </row>
    <row r="565" spans="2:22">
      <c r="B565" s="2"/>
      <c r="J565" s="1"/>
      <c r="K565" s="2"/>
      <c r="L565" s="2"/>
      <c r="M565" s="2"/>
      <c r="N565" s="2"/>
      <c r="O565" s="2"/>
      <c r="P565" s="2"/>
      <c r="Q565" s="2"/>
      <c r="T565" s="48"/>
      <c r="U565" s="47"/>
      <c r="V565" s="52"/>
    </row>
    <row r="566" spans="2:22">
      <c r="B566" s="2"/>
      <c r="J566" s="1"/>
      <c r="K566" s="2"/>
      <c r="L566" s="2"/>
      <c r="M566" s="2"/>
      <c r="N566" s="2"/>
      <c r="O566" s="2"/>
      <c r="P566" s="2"/>
      <c r="Q566" s="2"/>
      <c r="T566" s="48"/>
      <c r="U566" s="47"/>
      <c r="V566" s="52"/>
    </row>
    <row r="567" spans="2:22">
      <c r="B567" s="2"/>
      <c r="J567" s="1"/>
      <c r="K567" s="2"/>
      <c r="L567" s="2"/>
      <c r="M567" s="2"/>
      <c r="N567" s="2"/>
      <c r="O567" s="2"/>
      <c r="P567" s="2"/>
      <c r="Q567" s="2"/>
      <c r="T567" s="48"/>
      <c r="U567" s="47"/>
      <c r="V567" s="52"/>
    </row>
    <row r="568" spans="2:22">
      <c r="B568" s="2"/>
      <c r="J568" s="1"/>
      <c r="K568" s="2"/>
      <c r="L568" s="2"/>
      <c r="M568" s="2"/>
      <c r="N568" s="2"/>
      <c r="O568" s="2"/>
      <c r="P568" s="2"/>
      <c r="Q568" s="2"/>
      <c r="T568" s="48"/>
      <c r="U568" s="47"/>
      <c r="V568" s="52"/>
    </row>
    <row r="569" spans="2:22">
      <c r="B569" s="2"/>
      <c r="J569" s="1"/>
      <c r="K569" s="2"/>
      <c r="L569" s="2"/>
      <c r="M569" s="2"/>
      <c r="N569" s="2"/>
      <c r="O569" s="2"/>
      <c r="P569" s="2"/>
      <c r="Q569" s="2"/>
      <c r="T569" s="48"/>
      <c r="U569" s="47"/>
      <c r="V569" s="52"/>
    </row>
    <row r="570" spans="2:22">
      <c r="B570" s="2"/>
      <c r="J570" s="1"/>
      <c r="K570" s="2"/>
      <c r="L570" s="2"/>
      <c r="M570" s="2"/>
      <c r="N570" s="2"/>
      <c r="O570" s="2"/>
      <c r="P570" s="2"/>
      <c r="Q570" s="2"/>
      <c r="T570" s="48"/>
      <c r="U570" s="47"/>
      <c r="V570" s="52"/>
    </row>
    <row r="571" spans="2:22">
      <c r="B571" s="2"/>
      <c r="J571" s="1"/>
      <c r="K571" s="2"/>
      <c r="L571" s="2"/>
      <c r="M571" s="2"/>
      <c r="N571" s="2"/>
      <c r="O571" s="2"/>
      <c r="P571" s="2"/>
      <c r="Q571" s="2"/>
      <c r="T571" s="48"/>
      <c r="U571" s="47"/>
      <c r="V571" s="52"/>
    </row>
    <row r="572" spans="2:22">
      <c r="B572" s="2"/>
      <c r="J572" s="1"/>
      <c r="K572" s="2"/>
      <c r="L572" s="2"/>
      <c r="M572" s="2"/>
      <c r="N572" s="2"/>
      <c r="O572" s="2"/>
      <c r="P572" s="2"/>
      <c r="Q572" s="2"/>
      <c r="T572" s="48"/>
      <c r="U572" s="47"/>
      <c r="V572" s="52"/>
    </row>
    <row r="573" spans="2:22">
      <c r="B573" s="2"/>
      <c r="J573" s="1"/>
      <c r="K573" s="2"/>
      <c r="L573" s="2"/>
      <c r="M573" s="2"/>
      <c r="N573" s="2"/>
      <c r="O573" s="2"/>
      <c r="P573" s="2"/>
      <c r="Q573" s="2"/>
      <c r="T573" s="48"/>
      <c r="U573" s="47"/>
      <c r="V573" s="52"/>
    </row>
    <row r="574" spans="2:22">
      <c r="B574" s="2"/>
      <c r="J574" s="1"/>
      <c r="K574" s="2"/>
      <c r="L574" s="2"/>
      <c r="M574" s="2"/>
      <c r="N574" s="2"/>
      <c r="O574" s="2"/>
      <c r="P574" s="2"/>
      <c r="Q574" s="2"/>
      <c r="T574" s="48"/>
      <c r="U574" s="47"/>
      <c r="V574" s="52"/>
    </row>
    <row r="575" spans="2:22">
      <c r="B575" s="2"/>
      <c r="J575" s="1"/>
      <c r="K575" s="2"/>
      <c r="L575" s="2"/>
      <c r="M575" s="2"/>
      <c r="N575" s="2"/>
      <c r="O575" s="2"/>
      <c r="P575" s="2"/>
      <c r="Q575" s="2"/>
      <c r="T575" s="48"/>
      <c r="U575" s="47"/>
      <c r="V575" s="52"/>
    </row>
    <row r="576" spans="2:22">
      <c r="B576" s="2"/>
      <c r="J576" s="1"/>
      <c r="K576" s="2"/>
      <c r="L576" s="2"/>
      <c r="M576" s="2"/>
      <c r="N576" s="2"/>
      <c r="O576" s="2"/>
      <c r="P576" s="2"/>
      <c r="Q576" s="2"/>
      <c r="T576" s="48"/>
      <c r="U576" s="47"/>
      <c r="V576" s="52"/>
    </row>
    <row r="577" spans="2:22">
      <c r="B577" s="2"/>
      <c r="J577" s="1"/>
      <c r="K577" s="2"/>
      <c r="L577" s="2"/>
      <c r="M577" s="2"/>
      <c r="N577" s="2"/>
      <c r="O577" s="2"/>
      <c r="P577" s="2"/>
      <c r="Q577" s="2"/>
      <c r="T577" s="48"/>
      <c r="U577" s="47"/>
      <c r="V577" s="52"/>
    </row>
    <row r="578" spans="2:22">
      <c r="B578" s="2"/>
      <c r="J578" s="1"/>
      <c r="K578" s="2"/>
      <c r="L578" s="2"/>
      <c r="M578" s="2"/>
      <c r="N578" s="2"/>
      <c r="O578" s="2"/>
      <c r="P578" s="2"/>
      <c r="Q578" s="2"/>
      <c r="T578" s="48"/>
      <c r="U578" s="47"/>
      <c r="V578" s="52"/>
    </row>
    <row r="579" spans="2:22">
      <c r="B579" s="2"/>
      <c r="J579" s="1"/>
      <c r="K579" s="2"/>
      <c r="L579" s="2"/>
      <c r="M579" s="2"/>
      <c r="N579" s="2"/>
      <c r="O579" s="2"/>
      <c r="P579" s="2"/>
      <c r="Q579" s="2"/>
      <c r="T579" s="48"/>
      <c r="U579" s="47"/>
      <c r="V579" s="52"/>
    </row>
    <row r="580" spans="2:22">
      <c r="B580" s="2"/>
      <c r="J580" s="1"/>
      <c r="K580" s="2"/>
      <c r="L580" s="2"/>
      <c r="M580" s="2"/>
      <c r="N580" s="2"/>
      <c r="O580" s="2"/>
      <c r="P580" s="2"/>
      <c r="Q580" s="2"/>
      <c r="T580" s="48"/>
      <c r="U580" s="47"/>
      <c r="V580" s="52"/>
    </row>
    <row r="581" spans="2:22">
      <c r="B581" s="2"/>
      <c r="J581" s="1"/>
      <c r="K581" s="2"/>
      <c r="L581" s="2"/>
      <c r="M581" s="2"/>
      <c r="N581" s="2"/>
      <c r="O581" s="2"/>
      <c r="P581" s="2"/>
      <c r="Q581" s="2"/>
      <c r="T581" s="48"/>
      <c r="U581" s="47"/>
      <c r="V581" s="52"/>
    </row>
    <row r="582" spans="2:22">
      <c r="B582" s="2"/>
      <c r="J582" s="1"/>
      <c r="K582" s="2"/>
      <c r="L582" s="2"/>
      <c r="M582" s="2"/>
      <c r="N582" s="2"/>
      <c r="O582" s="2"/>
      <c r="P582" s="2"/>
      <c r="Q582" s="2"/>
      <c r="T582" s="48"/>
      <c r="U582" s="47"/>
      <c r="V582" s="52"/>
    </row>
    <row r="583" spans="2:22">
      <c r="B583" s="2"/>
      <c r="J583" s="1"/>
      <c r="K583" s="2"/>
      <c r="L583" s="2"/>
      <c r="M583" s="2"/>
      <c r="N583" s="2"/>
      <c r="O583" s="2"/>
      <c r="P583" s="2"/>
      <c r="Q583" s="2"/>
      <c r="T583" s="48"/>
      <c r="U583" s="47"/>
      <c r="V583" s="52"/>
    </row>
    <row r="584" spans="2:22">
      <c r="B584" s="2"/>
      <c r="J584" s="1"/>
      <c r="K584" s="2"/>
      <c r="L584" s="2"/>
      <c r="M584" s="2"/>
      <c r="N584" s="2"/>
      <c r="O584" s="2"/>
      <c r="P584" s="2"/>
      <c r="Q584" s="2"/>
      <c r="T584" s="48"/>
      <c r="U584" s="47"/>
      <c r="V584" s="52"/>
    </row>
    <row r="585" spans="2:22">
      <c r="B585" s="2"/>
      <c r="J585" s="1"/>
      <c r="K585" s="2"/>
      <c r="L585" s="2"/>
      <c r="M585" s="2"/>
      <c r="N585" s="2"/>
      <c r="O585" s="2"/>
      <c r="P585" s="2"/>
      <c r="Q585" s="2"/>
      <c r="T585" s="48"/>
      <c r="U585" s="47"/>
      <c r="V585" s="52"/>
    </row>
    <row r="586" spans="2:22">
      <c r="B586" s="2"/>
      <c r="J586" s="1"/>
      <c r="K586" s="2"/>
      <c r="L586" s="2"/>
      <c r="M586" s="2"/>
      <c r="N586" s="2"/>
      <c r="O586" s="2"/>
      <c r="P586" s="2"/>
      <c r="Q586" s="2"/>
      <c r="T586" s="48"/>
      <c r="U586" s="47"/>
      <c r="V586" s="52"/>
    </row>
    <row r="587" spans="2:22">
      <c r="B587" s="2"/>
      <c r="J587" s="1"/>
      <c r="K587" s="2"/>
      <c r="L587" s="2"/>
      <c r="M587" s="2"/>
      <c r="N587" s="2"/>
      <c r="O587" s="2"/>
      <c r="P587" s="2"/>
      <c r="Q587" s="2"/>
      <c r="T587" s="48"/>
      <c r="U587" s="47"/>
      <c r="V587" s="52"/>
    </row>
    <row r="588" spans="2:22">
      <c r="B588" s="2"/>
      <c r="J588" s="1"/>
      <c r="K588" s="2"/>
      <c r="L588" s="2"/>
      <c r="M588" s="2"/>
      <c r="N588" s="2"/>
      <c r="O588" s="2"/>
      <c r="P588" s="2"/>
      <c r="Q588" s="2"/>
      <c r="T588" s="48"/>
      <c r="U588" s="47"/>
      <c r="V588" s="52"/>
    </row>
    <row r="589" spans="2:22">
      <c r="B589" s="2"/>
      <c r="J589" s="1"/>
      <c r="K589" s="2"/>
      <c r="L589" s="2"/>
      <c r="M589" s="2"/>
      <c r="N589" s="2"/>
      <c r="O589" s="2"/>
      <c r="P589" s="2"/>
      <c r="Q589" s="2"/>
      <c r="T589" s="48"/>
      <c r="U589" s="47"/>
      <c r="V589" s="52"/>
    </row>
    <row r="590" spans="2:22">
      <c r="B590" s="2"/>
      <c r="J590" s="1"/>
      <c r="K590" s="2"/>
      <c r="L590" s="2"/>
      <c r="M590" s="2"/>
      <c r="N590" s="2"/>
      <c r="O590" s="2"/>
      <c r="P590" s="2"/>
      <c r="Q590" s="2"/>
      <c r="T590" s="48"/>
      <c r="U590" s="47"/>
      <c r="V590" s="52"/>
    </row>
    <row r="591" spans="2:22">
      <c r="B591" s="2"/>
      <c r="J591" s="1"/>
      <c r="K591" s="2"/>
      <c r="L591" s="2"/>
      <c r="M591" s="2"/>
      <c r="N591" s="2"/>
      <c r="O591" s="2"/>
      <c r="P591" s="2"/>
      <c r="Q591" s="2"/>
      <c r="T591" s="48"/>
      <c r="U591" s="47"/>
      <c r="V591" s="52"/>
    </row>
    <row r="592" spans="2:22">
      <c r="B592" s="2"/>
      <c r="J592" s="1"/>
      <c r="K592" s="2"/>
      <c r="L592" s="2"/>
      <c r="M592" s="2"/>
      <c r="N592" s="2"/>
      <c r="O592" s="2"/>
      <c r="P592" s="2"/>
      <c r="Q592" s="2"/>
      <c r="T592" s="48"/>
      <c r="U592" s="47"/>
      <c r="V592" s="52"/>
    </row>
    <row r="593" spans="2:22">
      <c r="B593" s="2"/>
      <c r="J593" s="1"/>
      <c r="K593" s="2"/>
      <c r="L593" s="2"/>
      <c r="M593" s="2"/>
      <c r="N593" s="2"/>
      <c r="O593" s="2"/>
      <c r="P593" s="2"/>
      <c r="Q593" s="2"/>
      <c r="T593" s="48"/>
      <c r="U593" s="47"/>
      <c r="V593" s="52"/>
    </row>
    <row r="594" spans="2:22">
      <c r="B594" s="2"/>
      <c r="J594" s="1"/>
      <c r="K594" s="2"/>
      <c r="L594" s="2"/>
      <c r="M594" s="2"/>
      <c r="N594" s="2"/>
      <c r="O594" s="2"/>
      <c r="P594" s="2"/>
      <c r="Q594" s="2"/>
      <c r="T594" s="48"/>
      <c r="U594" s="47"/>
      <c r="V594" s="52"/>
    </row>
    <row r="595" spans="2:22">
      <c r="B595" s="2"/>
      <c r="J595" s="1"/>
      <c r="K595" s="2"/>
      <c r="L595" s="2"/>
      <c r="M595" s="2"/>
      <c r="N595" s="2"/>
      <c r="O595" s="2"/>
      <c r="P595" s="2"/>
      <c r="Q595" s="2"/>
      <c r="T595" s="48"/>
      <c r="U595" s="47"/>
      <c r="V595" s="52"/>
    </row>
    <row r="596" spans="2:22">
      <c r="B596" s="2"/>
      <c r="J596" s="1"/>
      <c r="K596" s="2"/>
      <c r="L596" s="2"/>
      <c r="M596" s="2"/>
      <c r="N596" s="2"/>
      <c r="O596" s="2"/>
      <c r="P596" s="2"/>
      <c r="Q596" s="2"/>
      <c r="T596" s="48"/>
      <c r="U596" s="47"/>
      <c r="V596" s="52"/>
    </row>
    <row r="597" spans="2:22">
      <c r="B597" s="2"/>
      <c r="J597" s="1"/>
      <c r="K597" s="2"/>
      <c r="L597" s="2"/>
      <c r="M597" s="2"/>
      <c r="N597" s="2"/>
      <c r="O597" s="2"/>
      <c r="P597" s="2"/>
      <c r="Q597" s="2"/>
      <c r="T597" s="48"/>
      <c r="U597" s="47"/>
      <c r="V597" s="52"/>
    </row>
    <row r="598" spans="2:22">
      <c r="B598" s="2"/>
      <c r="J598" s="1"/>
      <c r="K598" s="2"/>
      <c r="L598" s="2"/>
      <c r="M598" s="2"/>
      <c r="N598" s="2"/>
      <c r="O598" s="2"/>
      <c r="P598" s="2"/>
      <c r="Q598" s="2"/>
      <c r="T598" s="48"/>
      <c r="U598" s="47"/>
      <c r="V598" s="52"/>
    </row>
    <row r="599" spans="2:22">
      <c r="B599" s="2"/>
      <c r="J599" s="1"/>
      <c r="K599" s="2"/>
      <c r="L599" s="2"/>
      <c r="M599" s="2"/>
      <c r="N599" s="2"/>
      <c r="O599" s="2"/>
      <c r="P599" s="2"/>
      <c r="Q599" s="2"/>
      <c r="T599" s="48"/>
      <c r="U599" s="47"/>
      <c r="V599" s="52"/>
    </row>
    <row r="600" spans="2:22">
      <c r="B600" s="2"/>
      <c r="J600" s="1"/>
      <c r="K600" s="2"/>
      <c r="L600" s="2"/>
      <c r="M600" s="2"/>
      <c r="N600" s="2"/>
      <c r="O600" s="2"/>
      <c r="P600" s="2"/>
      <c r="Q600" s="2"/>
      <c r="T600" s="48"/>
      <c r="U600" s="47"/>
      <c r="V600" s="52"/>
    </row>
    <row r="601" spans="2:22">
      <c r="B601" s="2"/>
      <c r="J601" s="1"/>
      <c r="K601" s="2"/>
      <c r="L601" s="2"/>
      <c r="M601" s="2"/>
      <c r="N601" s="2"/>
      <c r="O601" s="2"/>
      <c r="P601" s="2"/>
      <c r="Q601" s="2"/>
      <c r="T601" s="48"/>
      <c r="U601" s="47"/>
      <c r="V601" s="52"/>
    </row>
    <row r="602" spans="2:22">
      <c r="B602" s="2"/>
      <c r="J602" s="1"/>
      <c r="K602" s="2"/>
      <c r="L602" s="2"/>
      <c r="M602" s="2"/>
      <c r="N602" s="2"/>
      <c r="O602" s="2"/>
      <c r="P602" s="2"/>
      <c r="Q602" s="2"/>
      <c r="T602" s="48"/>
      <c r="U602" s="47"/>
      <c r="V602" s="52"/>
    </row>
    <row r="603" spans="2:22">
      <c r="B603" s="2"/>
      <c r="J603" s="1"/>
      <c r="K603" s="2"/>
      <c r="L603" s="2"/>
      <c r="M603" s="2"/>
      <c r="N603" s="2"/>
      <c r="O603" s="2"/>
      <c r="P603" s="2"/>
      <c r="Q603" s="2"/>
      <c r="T603" s="48"/>
      <c r="U603" s="47"/>
      <c r="V603" s="52"/>
    </row>
    <row r="604" spans="2:22">
      <c r="B604" s="2"/>
      <c r="J604" s="1"/>
      <c r="K604" s="2"/>
      <c r="L604" s="2"/>
      <c r="M604" s="2"/>
      <c r="N604" s="2"/>
      <c r="O604" s="2"/>
      <c r="P604" s="2"/>
      <c r="Q604" s="2"/>
      <c r="T604" s="48"/>
      <c r="U604" s="47"/>
      <c r="V604" s="52"/>
    </row>
    <row r="605" spans="2:22">
      <c r="B605" s="2"/>
      <c r="J605" s="1"/>
      <c r="K605" s="2"/>
      <c r="L605" s="2"/>
      <c r="M605" s="2"/>
      <c r="N605" s="2"/>
      <c r="O605" s="2"/>
      <c r="P605" s="2"/>
      <c r="Q605" s="2"/>
      <c r="T605" s="48"/>
      <c r="U605" s="47"/>
      <c r="V605" s="52"/>
    </row>
    <row r="606" spans="2:22">
      <c r="B606" s="2"/>
      <c r="J606" s="1"/>
      <c r="K606" s="2"/>
      <c r="L606" s="2"/>
      <c r="M606" s="2"/>
      <c r="N606" s="2"/>
      <c r="O606" s="2"/>
      <c r="P606" s="2"/>
      <c r="Q606" s="2"/>
      <c r="T606" s="48"/>
      <c r="U606" s="47"/>
      <c r="V606" s="52"/>
    </row>
    <row r="607" spans="2:22">
      <c r="B607" s="2"/>
      <c r="J607" s="1"/>
      <c r="K607" s="2"/>
      <c r="L607" s="2"/>
      <c r="M607" s="2"/>
      <c r="N607" s="2"/>
      <c r="O607" s="2"/>
      <c r="P607" s="2"/>
      <c r="Q607" s="2"/>
      <c r="T607" s="48"/>
      <c r="U607" s="47"/>
      <c r="V607" s="52"/>
    </row>
    <row r="608" spans="2:22">
      <c r="B608" s="2"/>
      <c r="J608" s="1"/>
      <c r="K608" s="2"/>
      <c r="L608" s="2"/>
      <c r="M608" s="2"/>
      <c r="N608" s="2"/>
      <c r="O608" s="2"/>
      <c r="P608" s="2"/>
      <c r="Q608" s="2"/>
      <c r="T608" s="48"/>
      <c r="U608" s="47"/>
      <c r="V608" s="52"/>
    </row>
    <row r="609" spans="2:22">
      <c r="B609" s="2"/>
      <c r="J609" s="1"/>
      <c r="K609" s="2"/>
      <c r="L609" s="2"/>
      <c r="M609" s="2"/>
      <c r="N609" s="2"/>
      <c r="O609" s="2"/>
      <c r="P609" s="2"/>
      <c r="Q609" s="2"/>
      <c r="T609" s="48"/>
      <c r="U609" s="47"/>
      <c r="V609" s="52"/>
    </row>
    <row r="610" spans="2:22">
      <c r="B610" s="2"/>
      <c r="J610" s="1"/>
      <c r="K610" s="2"/>
      <c r="L610" s="2"/>
      <c r="M610" s="2"/>
      <c r="N610" s="2"/>
      <c r="O610" s="2"/>
      <c r="P610" s="2"/>
      <c r="Q610" s="2"/>
      <c r="T610" s="48"/>
      <c r="U610" s="47"/>
      <c r="V610" s="52"/>
    </row>
    <row r="611" spans="2:22">
      <c r="B611" s="2"/>
      <c r="J611" s="1"/>
      <c r="K611" s="2"/>
      <c r="L611" s="2"/>
      <c r="M611" s="2"/>
      <c r="N611" s="2"/>
      <c r="O611" s="2"/>
      <c r="P611" s="2"/>
      <c r="Q611" s="2"/>
      <c r="T611" s="48"/>
      <c r="U611" s="47"/>
      <c r="V611" s="52"/>
    </row>
    <row r="612" spans="2:22">
      <c r="B612" s="2"/>
      <c r="J612" s="1"/>
      <c r="K612" s="2"/>
      <c r="L612" s="2"/>
      <c r="M612" s="2"/>
      <c r="N612" s="2"/>
      <c r="O612" s="2"/>
      <c r="P612" s="2"/>
      <c r="Q612" s="2"/>
      <c r="T612" s="48"/>
      <c r="U612" s="47"/>
      <c r="V612" s="52"/>
    </row>
    <row r="613" spans="2:22">
      <c r="B613" s="2"/>
      <c r="J613" s="1"/>
      <c r="K613" s="2"/>
      <c r="L613" s="2"/>
      <c r="M613" s="2"/>
      <c r="N613" s="2"/>
      <c r="O613" s="2"/>
      <c r="P613" s="2"/>
      <c r="Q613" s="2"/>
      <c r="T613" s="48"/>
      <c r="U613" s="47"/>
      <c r="V613" s="52"/>
    </row>
    <row r="614" spans="2:22">
      <c r="B614" s="2"/>
      <c r="J614" s="1"/>
      <c r="K614" s="2"/>
      <c r="L614" s="2"/>
      <c r="M614" s="2"/>
      <c r="N614" s="2"/>
      <c r="O614" s="2"/>
      <c r="P614" s="2"/>
      <c r="Q614" s="2"/>
      <c r="T614" s="48"/>
      <c r="U614" s="47"/>
      <c r="V614" s="52"/>
    </row>
    <row r="615" spans="2:22">
      <c r="B615" s="2"/>
      <c r="J615" s="1"/>
      <c r="K615" s="2"/>
      <c r="L615" s="2"/>
      <c r="M615" s="2"/>
      <c r="N615" s="2"/>
      <c r="O615" s="2"/>
      <c r="P615" s="2"/>
      <c r="Q615" s="2"/>
      <c r="T615" s="48"/>
      <c r="U615" s="47"/>
      <c r="V615" s="52"/>
    </row>
    <row r="616" spans="2:22">
      <c r="B616" s="2"/>
      <c r="J616" s="1"/>
      <c r="K616" s="2"/>
      <c r="L616" s="2"/>
      <c r="M616" s="2"/>
      <c r="N616" s="2"/>
      <c r="O616" s="2"/>
      <c r="P616" s="2"/>
      <c r="Q616" s="2"/>
      <c r="T616" s="48"/>
      <c r="U616" s="47"/>
      <c r="V616" s="52"/>
    </row>
    <row r="617" spans="2:22">
      <c r="B617" s="2"/>
      <c r="J617" s="1"/>
      <c r="K617" s="2"/>
      <c r="L617" s="2"/>
      <c r="M617" s="2"/>
      <c r="N617" s="2"/>
      <c r="O617" s="2"/>
      <c r="P617" s="2"/>
      <c r="Q617" s="2"/>
      <c r="T617" s="48"/>
      <c r="U617" s="47"/>
      <c r="V617" s="52"/>
    </row>
    <row r="618" spans="2:22">
      <c r="B618" s="2"/>
      <c r="J618" s="1"/>
      <c r="K618" s="2"/>
      <c r="L618" s="2"/>
      <c r="M618" s="2"/>
      <c r="N618" s="2"/>
      <c r="O618" s="2"/>
      <c r="P618" s="2"/>
      <c r="Q618" s="2"/>
      <c r="T618" s="48"/>
      <c r="U618" s="47"/>
      <c r="V618" s="52"/>
    </row>
    <row r="619" spans="2:22">
      <c r="B619" s="2"/>
      <c r="J619" s="1"/>
      <c r="K619" s="2"/>
      <c r="L619" s="2"/>
      <c r="M619" s="2"/>
      <c r="N619" s="2"/>
      <c r="O619" s="2"/>
      <c r="P619" s="2"/>
      <c r="Q619" s="2"/>
      <c r="T619" s="48"/>
      <c r="U619" s="47"/>
      <c r="V619" s="52"/>
    </row>
    <row r="620" spans="2:22">
      <c r="B620" s="2"/>
      <c r="J620" s="1"/>
      <c r="K620" s="2"/>
      <c r="L620" s="2"/>
      <c r="M620" s="2"/>
      <c r="N620" s="2"/>
      <c r="O620" s="2"/>
      <c r="P620" s="2"/>
      <c r="Q620" s="2"/>
      <c r="T620" s="48"/>
      <c r="U620" s="47"/>
      <c r="V620" s="52"/>
    </row>
    <row r="621" spans="2:22">
      <c r="B621" s="2"/>
      <c r="J621" s="1"/>
      <c r="K621" s="2"/>
      <c r="L621" s="2"/>
      <c r="M621" s="2"/>
      <c r="N621" s="2"/>
      <c r="O621" s="2"/>
      <c r="P621" s="2"/>
      <c r="Q621" s="2"/>
      <c r="T621" s="48"/>
      <c r="U621" s="47"/>
      <c r="V621" s="52"/>
    </row>
    <row r="622" spans="2:22">
      <c r="B622" s="2"/>
      <c r="J622" s="1"/>
      <c r="K622" s="2"/>
      <c r="L622" s="2"/>
      <c r="M622" s="2"/>
      <c r="N622" s="2"/>
      <c r="O622" s="2"/>
      <c r="P622" s="2"/>
      <c r="Q622" s="2"/>
      <c r="T622" s="48"/>
      <c r="U622" s="47"/>
      <c r="V622" s="52"/>
    </row>
    <row r="623" spans="2:22">
      <c r="B623" s="2"/>
      <c r="J623" s="1"/>
      <c r="K623" s="2"/>
      <c r="L623" s="2"/>
      <c r="M623" s="2"/>
      <c r="N623" s="2"/>
      <c r="O623" s="2"/>
      <c r="P623" s="2"/>
      <c r="Q623" s="2"/>
      <c r="T623" s="48"/>
      <c r="U623" s="47"/>
      <c r="V623" s="52"/>
    </row>
    <row r="624" spans="2:22">
      <c r="B624" s="2"/>
      <c r="J624" s="1"/>
      <c r="K624" s="2"/>
      <c r="L624" s="2"/>
      <c r="M624" s="2"/>
      <c r="N624" s="2"/>
      <c r="O624" s="2"/>
      <c r="P624" s="2"/>
      <c r="Q624" s="2"/>
      <c r="T624" s="48"/>
      <c r="U624" s="47"/>
      <c r="V624" s="52"/>
    </row>
    <row r="625" spans="2:22">
      <c r="B625" s="2"/>
      <c r="J625" s="1"/>
      <c r="K625" s="2"/>
      <c r="L625" s="2"/>
      <c r="M625" s="2"/>
      <c r="N625" s="2"/>
      <c r="O625" s="2"/>
      <c r="P625" s="2"/>
      <c r="Q625" s="2"/>
      <c r="T625" s="48"/>
      <c r="U625" s="47"/>
      <c r="V625" s="52"/>
    </row>
    <row r="626" spans="2:22">
      <c r="B626" s="2"/>
      <c r="J626" s="1"/>
      <c r="K626" s="2"/>
      <c r="L626" s="2"/>
      <c r="M626" s="2"/>
      <c r="N626" s="2"/>
      <c r="O626" s="2"/>
      <c r="P626" s="2"/>
      <c r="Q626" s="2"/>
      <c r="T626" s="48"/>
      <c r="U626" s="47"/>
      <c r="V626" s="52"/>
    </row>
    <row r="627" spans="2:22">
      <c r="B627" s="2"/>
      <c r="J627" s="1"/>
      <c r="K627" s="2"/>
      <c r="L627" s="2"/>
      <c r="M627" s="2"/>
      <c r="N627" s="2"/>
      <c r="O627" s="2"/>
      <c r="P627" s="2"/>
      <c r="Q627" s="2"/>
      <c r="T627" s="48"/>
      <c r="U627" s="47"/>
      <c r="V627" s="52"/>
    </row>
    <row r="628" spans="2:22">
      <c r="B628" s="2"/>
      <c r="J628" s="1"/>
      <c r="K628" s="2"/>
      <c r="L628" s="2"/>
      <c r="M628" s="2"/>
      <c r="N628" s="2"/>
      <c r="O628" s="2"/>
      <c r="P628" s="2"/>
      <c r="Q628" s="2"/>
      <c r="T628" s="48"/>
      <c r="U628" s="47"/>
      <c r="V628" s="52"/>
    </row>
    <row r="629" spans="2:22">
      <c r="B629" s="2"/>
      <c r="J629" s="1"/>
      <c r="K629" s="2"/>
      <c r="L629" s="2"/>
      <c r="M629" s="2"/>
      <c r="N629" s="2"/>
      <c r="O629" s="2"/>
      <c r="P629" s="2"/>
      <c r="Q629" s="2"/>
      <c r="T629" s="48"/>
      <c r="U629" s="47"/>
      <c r="V629" s="52"/>
    </row>
    <row r="630" spans="2:22">
      <c r="B630" s="2"/>
      <c r="J630" s="1"/>
      <c r="K630" s="2"/>
      <c r="L630" s="2"/>
      <c r="M630" s="2"/>
      <c r="N630" s="2"/>
      <c r="O630" s="2"/>
      <c r="P630" s="2"/>
      <c r="Q630" s="2"/>
      <c r="T630" s="48"/>
      <c r="U630" s="47"/>
      <c r="V630" s="52"/>
    </row>
    <row r="631" spans="2:22">
      <c r="B631" s="2"/>
      <c r="J631" s="1"/>
      <c r="K631" s="2"/>
      <c r="L631" s="2"/>
      <c r="M631" s="2"/>
      <c r="N631" s="2"/>
      <c r="O631" s="2"/>
      <c r="P631" s="2"/>
      <c r="Q631" s="2"/>
      <c r="T631" s="48"/>
      <c r="U631" s="47"/>
      <c r="V631" s="52"/>
    </row>
    <row r="632" spans="2:22">
      <c r="B632" s="2"/>
      <c r="J632" s="1"/>
      <c r="K632" s="2"/>
      <c r="L632" s="2"/>
      <c r="M632" s="2"/>
      <c r="N632" s="2"/>
      <c r="O632" s="2"/>
      <c r="P632" s="2"/>
      <c r="Q632" s="2"/>
      <c r="T632" s="48"/>
      <c r="U632" s="47"/>
      <c r="V632" s="52"/>
    </row>
    <row r="633" spans="2:22">
      <c r="B633" s="2"/>
      <c r="J633" s="1"/>
      <c r="K633" s="2"/>
      <c r="L633" s="2"/>
      <c r="M633" s="2"/>
      <c r="N633" s="2"/>
      <c r="O633" s="2"/>
      <c r="P633" s="2"/>
      <c r="Q633" s="2"/>
      <c r="T633" s="48"/>
      <c r="U633" s="47"/>
      <c r="V633" s="52"/>
    </row>
    <row r="634" spans="2:22">
      <c r="B634" s="2"/>
      <c r="J634" s="1"/>
      <c r="K634" s="2"/>
      <c r="L634" s="2"/>
      <c r="M634" s="2"/>
      <c r="N634" s="2"/>
      <c r="O634" s="2"/>
      <c r="P634" s="2"/>
      <c r="Q634" s="2"/>
      <c r="T634" s="48"/>
      <c r="U634" s="47"/>
      <c r="V634" s="52"/>
    </row>
    <row r="635" spans="2:22">
      <c r="B635" s="2"/>
      <c r="J635" s="1"/>
      <c r="K635" s="2"/>
      <c r="L635" s="2"/>
      <c r="M635" s="2"/>
      <c r="N635" s="2"/>
      <c r="O635" s="2"/>
      <c r="P635" s="2"/>
      <c r="Q635" s="2"/>
      <c r="T635" s="48"/>
      <c r="U635" s="47"/>
      <c r="V635" s="52"/>
    </row>
    <row r="636" spans="2:22">
      <c r="B636" s="2"/>
      <c r="J636" s="1"/>
      <c r="K636" s="2"/>
      <c r="L636" s="2"/>
      <c r="M636" s="2"/>
      <c r="N636" s="2"/>
      <c r="O636" s="2"/>
      <c r="P636" s="2"/>
      <c r="Q636" s="2"/>
      <c r="T636" s="48"/>
      <c r="U636" s="47"/>
      <c r="V636" s="52"/>
    </row>
    <row r="637" spans="2:22">
      <c r="B637" s="2"/>
      <c r="J637" s="1"/>
      <c r="K637" s="2"/>
      <c r="L637" s="2"/>
      <c r="M637" s="2"/>
      <c r="N637" s="2"/>
      <c r="O637" s="2"/>
      <c r="P637" s="2"/>
      <c r="Q637" s="2"/>
      <c r="T637" s="48"/>
      <c r="U637" s="47"/>
      <c r="V637" s="52"/>
    </row>
    <row r="638" spans="2:22">
      <c r="B638" s="2"/>
      <c r="J638" s="1"/>
      <c r="K638" s="2"/>
      <c r="L638" s="2"/>
      <c r="M638" s="2"/>
      <c r="N638" s="2"/>
      <c r="O638" s="2"/>
      <c r="P638" s="2"/>
      <c r="Q638" s="2"/>
      <c r="T638" s="48"/>
      <c r="U638" s="47"/>
      <c r="V638" s="52"/>
    </row>
    <row r="639" spans="2:22">
      <c r="B639" s="2"/>
      <c r="J639" s="1"/>
      <c r="K639" s="2"/>
      <c r="L639" s="2"/>
      <c r="M639" s="2"/>
      <c r="N639" s="2"/>
      <c r="O639" s="2"/>
      <c r="P639" s="2"/>
      <c r="Q639" s="2"/>
      <c r="T639" s="48"/>
      <c r="U639" s="47"/>
      <c r="V639" s="52"/>
    </row>
    <row r="640" spans="2:22">
      <c r="B640" s="2"/>
      <c r="J640" s="1"/>
      <c r="K640" s="2"/>
      <c r="L640" s="2"/>
      <c r="M640" s="2"/>
      <c r="N640" s="2"/>
      <c r="O640" s="2"/>
      <c r="P640" s="2"/>
      <c r="Q640" s="2"/>
      <c r="T640" s="48"/>
      <c r="U640" s="47"/>
      <c r="V640" s="52"/>
    </row>
    <row r="641" spans="2:22">
      <c r="B641" s="2"/>
      <c r="J641" s="1"/>
      <c r="K641" s="2"/>
      <c r="L641" s="2"/>
      <c r="M641" s="2"/>
      <c r="N641" s="2"/>
      <c r="O641" s="2"/>
      <c r="P641" s="2"/>
      <c r="Q641" s="2"/>
      <c r="T641" s="48"/>
      <c r="U641" s="47"/>
      <c r="V641" s="52"/>
    </row>
    <row r="642" spans="2:22">
      <c r="B642" s="2"/>
      <c r="J642" s="1"/>
      <c r="K642" s="2"/>
      <c r="L642" s="2"/>
      <c r="M642" s="2"/>
      <c r="N642" s="2"/>
      <c r="O642" s="2"/>
      <c r="P642" s="2"/>
      <c r="Q642" s="2"/>
      <c r="T642" s="48"/>
      <c r="U642" s="47"/>
      <c r="V642" s="52"/>
    </row>
    <row r="643" spans="2:22">
      <c r="B643" s="2"/>
      <c r="J643" s="1"/>
      <c r="K643" s="2"/>
      <c r="L643" s="2"/>
      <c r="M643" s="2"/>
      <c r="N643" s="2"/>
      <c r="O643" s="2"/>
      <c r="P643" s="2"/>
      <c r="Q643" s="2"/>
      <c r="T643" s="48"/>
      <c r="U643" s="47"/>
      <c r="V643" s="52"/>
    </row>
    <row r="644" spans="2:22">
      <c r="B644" s="2"/>
      <c r="J644" s="1"/>
      <c r="K644" s="2"/>
      <c r="L644" s="2"/>
      <c r="M644" s="2"/>
      <c r="N644" s="2"/>
      <c r="O644" s="2"/>
      <c r="P644" s="2"/>
      <c r="Q644" s="2"/>
      <c r="T644" s="48"/>
      <c r="U644" s="47"/>
      <c r="V644" s="52"/>
    </row>
    <row r="645" spans="2:22">
      <c r="B645" s="2"/>
      <c r="J645" s="1"/>
      <c r="K645" s="2"/>
      <c r="L645" s="2"/>
      <c r="M645" s="2"/>
      <c r="N645" s="2"/>
      <c r="O645" s="2"/>
      <c r="P645" s="2"/>
      <c r="Q645" s="2"/>
      <c r="T645" s="48"/>
      <c r="U645" s="47"/>
      <c r="V645" s="52"/>
    </row>
    <row r="646" spans="2:22">
      <c r="B646" s="2"/>
      <c r="J646" s="1"/>
      <c r="K646" s="2"/>
      <c r="L646" s="2"/>
      <c r="M646" s="2"/>
      <c r="N646" s="2"/>
      <c r="O646" s="2"/>
      <c r="P646" s="2"/>
      <c r="Q646" s="2"/>
      <c r="T646" s="48"/>
      <c r="U646" s="47"/>
      <c r="V646" s="52"/>
    </row>
    <row r="647" spans="2:22">
      <c r="B647" s="2"/>
      <c r="J647" s="1"/>
      <c r="K647" s="2"/>
      <c r="L647" s="2"/>
      <c r="M647" s="2"/>
      <c r="N647" s="2"/>
      <c r="O647" s="2"/>
      <c r="P647" s="2"/>
      <c r="Q647" s="2"/>
      <c r="T647" s="48"/>
      <c r="U647" s="47"/>
      <c r="V647" s="52"/>
    </row>
    <row r="648" spans="2:22">
      <c r="B648" s="2"/>
      <c r="J648" s="1"/>
      <c r="K648" s="2"/>
      <c r="L648" s="2"/>
      <c r="M648" s="2"/>
      <c r="N648" s="2"/>
      <c r="O648" s="2"/>
      <c r="P648" s="2"/>
      <c r="Q648" s="2"/>
      <c r="T648" s="48"/>
      <c r="U648" s="47"/>
      <c r="V648" s="52"/>
    </row>
    <row r="649" spans="2:22">
      <c r="B649" s="2"/>
      <c r="J649" s="1"/>
      <c r="K649" s="2"/>
      <c r="L649" s="2"/>
      <c r="M649" s="2"/>
      <c r="N649" s="2"/>
      <c r="O649" s="2"/>
      <c r="P649" s="2"/>
      <c r="Q649" s="2"/>
      <c r="T649" s="48"/>
      <c r="U649" s="47"/>
      <c r="V649" s="52"/>
    </row>
    <row r="650" spans="2:22">
      <c r="B650" s="2"/>
      <c r="J650" s="1"/>
      <c r="K650" s="2"/>
      <c r="L650" s="2"/>
      <c r="M650" s="2"/>
      <c r="N650" s="2"/>
      <c r="O650" s="2"/>
      <c r="P650" s="2"/>
      <c r="Q650" s="2"/>
      <c r="T650" s="48"/>
      <c r="U650" s="47"/>
      <c r="V650" s="52"/>
    </row>
    <row r="651" spans="2:22">
      <c r="B651" s="2"/>
      <c r="J651" s="1"/>
      <c r="K651" s="2"/>
      <c r="L651" s="2"/>
      <c r="M651" s="2"/>
      <c r="N651" s="2"/>
      <c r="O651" s="2"/>
      <c r="P651" s="2"/>
      <c r="Q651" s="2"/>
      <c r="T651" s="48"/>
      <c r="U651" s="47"/>
      <c r="V651" s="52"/>
    </row>
    <row r="652" spans="2:22">
      <c r="B652" s="2"/>
      <c r="J652" s="1"/>
      <c r="K652" s="2"/>
      <c r="L652" s="2"/>
      <c r="M652" s="2"/>
      <c r="N652" s="2"/>
      <c r="O652" s="2"/>
      <c r="P652" s="2"/>
      <c r="Q652" s="2"/>
      <c r="T652" s="48"/>
      <c r="U652" s="47"/>
      <c r="V652" s="52"/>
    </row>
    <row r="653" spans="2:22">
      <c r="B653" s="2"/>
      <c r="J653" s="1"/>
      <c r="K653" s="2"/>
      <c r="L653" s="2"/>
      <c r="M653" s="2"/>
      <c r="N653" s="2"/>
      <c r="O653" s="2"/>
      <c r="P653" s="2"/>
      <c r="Q653" s="2"/>
      <c r="T653" s="48"/>
      <c r="U653" s="47"/>
      <c r="V653" s="52"/>
    </row>
    <row r="654" spans="2:22">
      <c r="B654" s="2"/>
      <c r="J654" s="1"/>
      <c r="K654" s="2"/>
      <c r="L654" s="2"/>
      <c r="M654" s="2"/>
      <c r="N654" s="2"/>
      <c r="O654" s="2"/>
      <c r="P654" s="2"/>
      <c r="Q654" s="2"/>
      <c r="T654" s="48"/>
      <c r="U654" s="47"/>
      <c r="V654" s="52"/>
    </row>
    <row r="655" spans="2:22">
      <c r="B655" s="2"/>
      <c r="J655" s="1"/>
      <c r="K655" s="2"/>
      <c r="L655" s="2"/>
      <c r="M655" s="2"/>
      <c r="N655" s="2"/>
      <c r="O655" s="2"/>
      <c r="P655" s="2"/>
      <c r="Q655" s="2"/>
      <c r="T655" s="48"/>
      <c r="U655" s="47"/>
      <c r="V655" s="52"/>
    </row>
    <row r="656" spans="2:22">
      <c r="B656" s="2"/>
      <c r="J656" s="1"/>
      <c r="K656" s="2"/>
      <c r="L656" s="2"/>
      <c r="M656" s="2"/>
      <c r="N656" s="2"/>
      <c r="O656" s="2"/>
      <c r="P656" s="2"/>
      <c r="Q656" s="2"/>
      <c r="T656" s="48"/>
      <c r="U656" s="47"/>
      <c r="V656" s="52"/>
    </row>
    <row r="657" spans="2:22">
      <c r="B657" s="2"/>
      <c r="J657" s="1"/>
      <c r="K657" s="2"/>
      <c r="L657" s="2"/>
      <c r="M657" s="2"/>
      <c r="N657" s="2"/>
      <c r="O657" s="2"/>
      <c r="P657" s="2"/>
      <c r="Q657" s="2"/>
      <c r="T657" s="48"/>
      <c r="U657" s="47"/>
      <c r="V657" s="52"/>
    </row>
    <row r="658" spans="2:22">
      <c r="B658" s="2"/>
      <c r="J658" s="1"/>
      <c r="K658" s="2"/>
      <c r="L658" s="2"/>
      <c r="M658" s="2"/>
      <c r="N658" s="2"/>
      <c r="O658" s="2"/>
      <c r="P658" s="2"/>
      <c r="Q658" s="2"/>
      <c r="T658" s="48"/>
      <c r="U658" s="47"/>
      <c r="V658" s="52"/>
    </row>
    <row r="659" spans="2:22">
      <c r="B659" s="2"/>
      <c r="J659" s="1"/>
      <c r="K659" s="2"/>
      <c r="L659" s="2"/>
      <c r="M659" s="2"/>
      <c r="N659" s="2"/>
      <c r="O659" s="2"/>
      <c r="P659" s="2"/>
      <c r="Q659" s="2"/>
      <c r="T659" s="48"/>
      <c r="U659" s="47"/>
      <c r="V659" s="52"/>
    </row>
    <row r="660" spans="2:22">
      <c r="B660" s="2"/>
      <c r="J660" s="1"/>
      <c r="K660" s="2"/>
      <c r="L660" s="2"/>
      <c r="M660" s="2"/>
      <c r="N660" s="2"/>
      <c r="O660" s="2"/>
      <c r="P660" s="2"/>
      <c r="Q660" s="2"/>
      <c r="T660" s="48"/>
      <c r="U660" s="47"/>
      <c r="V660" s="52"/>
    </row>
    <row r="661" spans="2:22">
      <c r="B661" s="2"/>
      <c r="J661" s="1"/>
      <c r="K661" s="2"/>
      <c r="L661" s="2"/>
      <c r="M661" s="2"/>
      <c r="N661" s="2"/>
      <c r="O661" s="2"/>
      <c r="P661" s="2"/>
      <c r="Q661" s="2"/>
      <c r="T661" s="48"/>
      <c r="U661" s="47"/>
      <c r="V661" s="52"/>
    </row>
    <row r="662" spans="2:22">
      <c r="B662" s="2"/>
      <c r="J662" s="1"/>
      <c r="K662" s="2"/>
      <c r="L662" s="2"/>
      <c r="M662" s="2"/>
      <c r="N662" s="2"/>
      <c r="O662" s="2"/>
      <c r="P662" s="2"/>
      <c r="Q662" s="2"/>
      <c r="T662" s="48"/>
      <c r="U662" s="47"/>
      <c r="V662" s="52"/>
    </row>
    <row r="663" spans="2:22">
      <c r="B663" s="2"/>
      <c r="J663" s="1"/>
      <c r="K663" s="2"/>
      <c r="L663" s="2"/>
      <c r="M663" s="2"/>
      <c r="N663" s="2"/>
      <c r="O663" s="2"/>
      <c r="P663" s="2"/>
      <c r="Q663" s="2"/>
      <c r="T663" s="48"/>
      <c r="U663" s="47"/>
      <c r="V663" s="52"/>
    </row>
    <row r="664" spans="2:22">
      <c r="B664" s="2"/>
      <c r="J664" s="1"/>
      <c r="K664" s="2"/>
      <c r="L664" s="2"/>
      <c r="M664" s="2"/>
      <c r="N664" s="2"/>
      <c r="O664" s="2"/>
      <c r="P664" s="2"/>
      <c r="Q664" s="2"/>
      <c r="T664" s="48"/>
      <c r="U664" s="47"/>
      <c r="V664" s="52"/>
    </row>
    <row r="665" spans="2:22">
      <c r="B665" s="2"/>
      <c r="J665" s="1"/>
      <c r="K665" s="2"/>
      <c r="L665" s="2"/>
      <c r="M665" s="2"/>
      <c r="N665" s="2"/>
      <c r="O665" s="2"/>
      <c r="P665" s="2"/>
      <c r="Q665" s="2"/>
      <c r="T665" s="48"/>
      <c r="U665" s="47"/>
      <c r="V665" s="52"/>
    </row>
    <row r="666" spans="2:22">
      <c r="B666" s="2"/>
      <c r="J666" s="1"/>
      <c r="K666" s="2"/>
      <c r="L666" s="2"/>
      <c r="M666" s="2"/>
      <c r="N666" s="2"/>
      <c r="O666" s="2"/>
      <c r="P666" s="2"/>
      <c r="Q666" s="2"/>
      <c r="T666" s="48"/>
      <c r="U666" s="47"/>
      <c r="V666" s="52"/>
    </row>
    <row r="667" spans="2:22">
      <c r="B667" s="2"/>
      <c r="J667" s="1"/>
      <c r="K667" s="2"/>
      <c r="L667" s="2"/>
      <c r="M667" s="2"/>
      <c r="N667" s="2"/>
      <c r="O667" s="2"/>
      <c r="P667" s="2"/>
      <c r="Q667" s="2"/>
      <c r="T667" s="48"/>
      <c r="U667" s="47"/>
      <c r="V667" s="52"/>
    </row>
    <row r="668" spans="2:22">
      <c r="B668" s="2"/>
      <c r="J668" s="1"/>
      <c r="K668" s="2"/>
      <c r="L668" s="2"/>
      <c r="M668" s="2"/>
      <c r="N668" s="2"/>
      <c r="O668" s="2"/>
      <c r="P668" s="2"/>
      <c r="Q668" s="2"/>
      <c r="T668" s="48"/>
      <c r="U668" s="47"/>
      <c r="V668" s="52"/>
    </row>
    <row r="669" spans="2:22">
      <c r="B669" s="2"/>
      <c r="J669" s="1"/>
      <c r="K669" s="2"/>
      <c r="L669" s="2"/>
      <c r="M669" s="2"/>
      <c r="N669" s="2"/>
      <c r="O669" s="2"/>
      <c r="P669" s="2"/>
      <c r="Q669" s="2"/>
      <c r="T669" s="48"/>
      <c r="U669" s="47"/>
      <c r="V669" s="52"/>
    </row>
    <row r="670" spans="2:22">
      <c r="B670" s="2"/>
      <c r="J670" s="1"/>
      <c r="K670" s="2"/>
      <c r="L670" s="2"/>
      <c r="M670" s="2"/>
      <c r="N670" s="2"/>
      <c r="O670" s="2"/>
      <c r="P670" s="2"/>
      <c r="Q670" s="2"/>
      <c r="T670" s="48"/>
      <c r="U670" s="47"/>
      <c r="V670" s="52"/>
    </row>
    <row r="671" spans="2:22">
      <c r="B671" s="2"/>
      <c r="J671" s="1"/>
      <c r="K671" s="2"/>
      <c r="L671" s="2"/>
      <c r="M671" s="2"/>
      <c r="N671" s="2"/>
      <c r="O671" s="2"/>
      <c r="P671" s="2"/>
      <c r="Q671" s="2"/>
      <c r="T671" s="48"/>
      <c r="U671" s="47"/>
      <c r="V671" s="52"/>
    </row>
    <row r="672" spans="2:22">
      <c r="B672" s="2"/>
      <c r="J672" s="1"/>
      <c r="K672" s="2"/>
      <c r="L672" s="2"/>
      <c r="M672" s="2"/>
      <c r="N672" s="2"/>
      <c r="O672" s="2"/>
      <c r="P672" s="2"/>
      <c r="Q672" s="2"/>
      <c r="T672" s="48"/>
      <c r="U672" s="47"/>
      <c r="V672" s="52"/>
    </row>
    <row r="673" spans="2:22">
      <c r="B673" s="2"/>
      <c r="J673" s="1"/>
      <c r="K673" s="2"/>
      <c r="L673" s="2"/>
      <c r="M673" s="2"/>
      <c r="N673" s="2"/>
      <c r="O673" s="2"/>
      <c r="P673" s="2"/>
      <c r="Q673" s="2"/>
      <c r="T673" s="48"/>
      <c r="U673" s="47"/>
      <c r="V673" s="52"/>
    </row>
    <row r="674" spans="2:22">
      <c r="B674" s="2"/>
      <c r="J674" s="1"/>
      <c r="K674" s="2"/>
      <c r="L674" s="2"/>
      <c r="M674" s="2"/>
      <c r="N674" s="2"/>
      <c r="O674" s="2"/>
      <c r="P674" s="2"/>
      <c r="Q674" s="2"/>
      <c r="T674" s="48"/>
      <c r="U674" s="47"/>
      <c r="V674" s="52"/>
    </row>
    <row r="675" spans="2:22">
      <c r="B675" s="2"/>
      <c r="J675" s="1"/>
      <c r="K675" s="2"/>
      <c r="L675" s="2"/>
      <c r="M675" s="2"/>
      <c r="N675" s="2"/>
      <c r="O675" s="2"/>
      <c r="P675" s="2"/>
      <c r="Q675" s="2"/>
      <c r="T675" s="48"/>
      <c r="U675" s="47"/>
      <c r="V675" s="52"/>
    </row>
    <row r="676" spans="2:22">
      <c r="B676" s="2"/>
      <c r="J676" s="1"/>
      <c r="K676" s="2"/>
      <c r="L676" s="2"/>
      <c r="M676" s="2"/>
      <c r="N676" s="2"/>
      <c r="O676" s="2"/>
      <c r="P676" s="2"/>
      <c r="Q676" s="2"/>
      <c r="T676" s="48"/>
      <c r="U676" s="47"/>
      <c r="V676" s="52"/>
    </row>
    <row r="677" spans="2:22">
      <c r="B677" s="2"/>
      <c r="J677" s="1"/>
      <c r="K677" s="2"/>
      <c r="L677" s="2"/>
      <c r="M677" s="2"/>
      <c r="N677" s="2"/>
      <c r="O677" s="2"/>
      <c r="P677" s="2"/>
      <c r="Q677" s="2"/>
      <c r="T677" s="48"/>
      <c r="U677" s="47"/>
      <c r="V677" s="52"/>
    </row>
    <row r="678" spans="2:22">
      <c r="B678" s="2"/>
      <c r="J678" s="1"/>
      <c r="K678" s="2"/>
      <c r="L678" s="2"/>
      <c r="M678" s="2"/>
      <c r="N678" s="2"/>
      <c r="O678" s="2"/>
      <c r="P678" s="2"/>
      <c r="Q678" s="2"/>
      <c r="T678" s="48"/>
      <c r="U678" s="47"/>
      <c r="V678" s="52"/>
    </row>
    <row r="679" spans="2:22">
      <c r="B679" s="2"/>
      <c r="J679" s="1"/>
      <c r="K679" s="2"/>
      <c r="L679" s="2"/>
      <c r="M679" s="2"/>
      <c r="N679" s="2"/>
      <c r="O679" s="2"/>
      <c r="P679" s="2"/>
      <c r="Q679" s="2"/>
      <c r="T679" s="48"/>
      <c r="U679" s="47"/>
      <c r="V679" s="52"/>
    </row>
    <row r="680" spans="2:22">
      <c r="B680" s="2"/>
      <c r="J680" s="1"/>
      <c r="K680" s="2"/>
      <c r="L680" s="2"/>
      <c r="M680" s="2"/>
      <c r="N680" s="2"/>
      <c r="O680" s="2"/>
      <c r="P680" s="2"/>
      <c r="Q680" s="2"/>
      <c r="T680" s="48"/>
      <c r="U680" s="47"/>
      <c r="V680" s="52"/>
    </row>
    <row r="681" spans="2:22">
      <c r="B681" s="2"/>
      <c r="J681" s="1"/>
      <c r="K681" s="2"/>
      <c r="L681" s="2"/>
      <c r="M681" s="2"/>
      <c r="N681" s="2"/>
      <c r="O681" s="2"/>
      <c r="P681" s="2"/>
      <c r="Q681" s="2"/>
      <c r="T681" s="48"/>
      <c r="U681" s="47"/>
      <c r="V681" s="52"/>
    </row>
    <row r="682" spans="2:22">
      <c r="B682" s="2"/>
      <c r="J682" s="1"/>
      <c r="K682" s="2"/>
      <c r="L682" s="2"/>
      <c r="M682" s="2"/>
      <c r="N682" s="2"/>
      <c r="O682" s="2"/>
      <c r="P682" s="2"/>
      <c r="Q682" s="2"/>
      <c r="T682" s="48"/>
      <c r="U682" s="47"/>
      <c r="V682" s="52"/>
    </row>
    <row r="683" spans="2:22">
      <c r="B683" s="2"/>
      <c r="J683" s="1"/>
      <c r="K683" s="2"/>
      <c r="L683" s="2"/>
      <c r="M683" s="2"/>
      <c r="N683" s="2"/>
      <c r="O683" s="2"/>
      <c r="P683" s="2"/>
      <c r="Q683" s="2"/>
      <c r="T683" s="48"/>
      <c r="U683" s="47"/>
      <c r="V683" s="52"/>
    </row>
    <row r="684" spans="2:22">
      <c r="B684" s="2"/>
      <c r="J684" s="1"/>
      <c r="K684" s="2"/>
      <c r="L684" s="2"/>
      <c r="M684" s="2"/>
      <c r="N684" s="2"/>
      <c r="O684" s="2"/>
      <c r="P684" s="2"/>
      <c r="Q684" s="2"/>
      <c r="T684" s="48"/>
      <c r="U684" s="47"/>
      <c r="V684" s="52"/>
    </row>
    <row r="685" spans="2:22">
      <c r="B685" s="2"/>
      <c r="J685" s="1"/>
      <c r="K685" s="2"/>
      <c r="L685" s="2"/>
      <c r="M685" s="2"/>
      <c r="N685" s="2"/>
      <c r="O685" s="2"/>
      <c r="P685" s="2"/>
      <c r="Q685" s="2"/>
      <c r="T685" s="48"/>
      <c r="U685" s="47"/>
      <c r="V685" s="52"/>
    </row>
    <row r="686" spans="2:22">
      <c r="B686" s="2"/>
      <c r="J686" s="1"/>
      <c r="K686" s="2"/>
      <c r="L686" s="2"/>
      <c r="M686" s="2"/>
      <c r="N686" s="2"/>
      <c r="O686" s="2"/>
      <c r="P686" s="2"/>
      <c r="Q686" s="2"/>
      <c r="T686" s="48"/>
      <c r="U686" s="47"/>
      <c r="V686" s="52"/>
    </row>
    <row r="687" spans="2:22">
      <c r="B687" s="2"/>
      <c r="J687" s="1"/>
      <c r="K687" s="2"/>
      <c r="L687" s="2"/>
      <c r="M687" s="2"/>
      <c r="N687" s="2"/>
      <c r="O687" s="2"/>
      <c r="P687" s="2"/>
      <c r="Q687" s="2"/>
      <c r="T687" s="48"/>
      <c r="U687" s="47"/>
      <c r="V687" s="52"/>
    </row>
    <row r="688" spans="2:22">
      <c r="B688" s="2"/>
      <c r="J688" s="1"/>
      <c r="K688" s="2"/>
      <c r="L688" s="2"/>
      <c r="M688" s="2"/>
      <c r="N688" s="2"/>
      <c r="O688" s="2"/>
      <c r="P688" s="2"/>
      <c r="Q688" s="2"/>
      <c r="T688" s="48"/>
      <c r="U688" s="47"/>
      <c r="V688" s="52"/>
    </row>
    <row r="689" spans="2:22">
      <c r="B689" s="2"/>
      <c r="J689" s="1"/>
      <c r="K689" s="2"/>
      <c r="L689" s="2"/>
      <c r="M689" s="2"/>
      <c r="N689" s="2"/>
      <c r="O689" s="2"/>
      <c r="P689" s="2"/>
      <c r="Q689" s="2"/>
      <c r="T689" s="48"/>
      <c r="U689" s="47"/>
      <c r="V689" s="52"/>
    </row>
    <row r="690" spans="2:22">
      <c r="B690" s="2"/>
      <c r="J690" s="1"/>
      <c r="K690" s="2"/>
      <c r="L690" s="2"/>
      <c r="M690" s="2"/>
      <c r="N690" s="2"/>
      <c r="O690" s="2"/>
      <c r="P690" s="2"/>
      <c r="Q690" s="2"/>
      <c r="T690" s="48"/>
      <c r="U690" s="47"/>
      <c r="V690" s="52"/>
    </row>
    <row r="691" spans="2:22">
      <c r="B691" s="2"/>
      <c r="J691" s="1"/>
      <c r="K691" s="2"/>
      <c r="L691" s="2"/>
      <c r="M691" s="2"/>
      <c r="N691" s="2"/>
      <c r="O691" s="2"/>
      <c r="P691" s="2"/>
      <c r="Q691" s="2"/>
      <c r="T691" s="48"/>
      <c r="U691" s="47"/>
      <c r="V691" s="52"/>
    </row>
    <row r="692" spans="2:22">
      <c r="B692" s="2"/>
      <c r="J692" s="1"/>
      <c r="K692" s="2"/>
      <c r="L692" s="2"/>
      <c r="M692" s="2"/>
      <c r="N692" s="2"/>
      <c r="O692" s="2"/>
      <c r="P692" s="2"/>
      <c r="Q692" s="2"/>
      <c r="T692" s="48"/>
      <c r="U692" s="47"/>
      <c r="V692" s="52"/>
    </row>
    <row r="693" spans="2:22">
      <c r="B693" s="2"/>
      <c r="J693" s="1"/>
      <c r="K693" s="2"/>
      <c r="L693" s="2"/>
      <c r="M693" s="2"/>
      <c r="N693" s="2"/>
      <c r="O693" s="2"/>
      <c r="P693" s="2"/>
      <c r="Q693" s="2"/>
      <c r="T693" s="48"/>
      <c r="U693" s="47"/>
      <c r="V693" s="52"/>
    </row>
    <row r="694" spans="2:22">
      <c r="B694" s="2"/>
      <c r="J694" s="1"/>
      <c r="K694" s="2"/>
      <c r="L694" s="2"/>
      <c r="M694" s="2"/>
      <c r="N694" s="2"/>
      <c r="O694" s="2"/>
      <c r="P694" s="2"/>
      <c r="Q694" s="2"/>
      <c r="T694" s="48"/>
      <c r="U694" s="47"/>
      <c r="V694" s="52"/>
    </row>
    <row r="695" spans="2:22">
      <c r="B695" s="2"/>
      <c r="J695" s="1"/>
      <c r="K695" s="2"/>
      <c r="L695" s="2"/>
      <c r="M695" s="2"/>
      <c r="N695" s="2"/>
      <c r="O695" s="2"/>
      <c r="P695" s="2"/>
      <c r="Q695" s="2"/>
      <c r="T695" s="48"/>
      <c r="U695" s="47"/>
      <c r="V695" s="52"/>
    </row>
    <row r="696" spans="2:22">
      <c r="B696" s="2"/>
      <c r="J696" s="1"/>
      <c r="K696" s="2"/>
      <c r="L696" s="2"/>
      <c r="M696" s="2"/>
      <c r="N696" s="2"/>
      <c r="O696" s="2"/>
      <c r="P696" s="2"/>
      <c r="Q696" s="2"/>
      <c r="T696" s="48"/>
      <c r="U696" s="47"/>
      <c r="V696" s="52"/>
    </row>
    <row r="697" spans="2:22">
      <c r="B697" s="2"/>
      <c r="J697" s="1"/>
      <c r="K697" s="2"/>
      <c r="L697" s="2"/>
      <c r="M697" s="2"/>
      <c r="N697" s="2"/>
      <c r="O697" s="2"/>
      <c r="P697" s="2"/>
      <c r="Q697" s="2"/>
      <c r="T697" s="48"/>
      <c r="U697" s="47"/>
      <c r="V697" s="52"/>
    </row>
    <row r="698" spans="2:22">
      <c r="B698" s="2"/>
      <c r="J698" s="1"/>
      <c r="K698" s="2"/>
      <c r="L698" s="2"/>
      <c r="M698" s="2"/>
      <c r="N698" s="2"/>
      <c r="O698" s="2"/>
      <c r="P698" s="2"/>
      <c r="Q698" s="2"/>
      <c r="T698" s="48"/>
      <c r="U698" s="47"/>
      <c r="V698" s="52"/>
    </row>
    <row r="699" spans="2:22">
      <c r="B699" s="2"/>
      <c r="J699" s="1"/>
      <c r="K699" s="2"/>
      <c r="L699" s="2"/>
      <c r="M699" s="2"/>
      <c r="N699" s="2"/>
      <c r="O699" s="2"/>
      <c r="P699" s="2"/>
      <c r="Q699" s="2"/>
      <c r="T699" s="48"/>
      <c r="U699" s="47"/>
      <c r="V699" s="52"/>
    </row>
    <row r="700" spans="2:22">
      <c r="B700" s="2"/>
      <c r="J700" s="1"/>
      <c r="K700" s="2"/>
      <c r="L700" s="2"/>
      <c r="M700" s="2"/>
      <c r="N700" s="2"/>
      <c r="O700" s="2"/>
      <c r="P700" s="2"/>
      <c r="Q700" s="2"/>
      <c r="T700" s="48"/>
      <c r="U700" s="47"/>
      <c r="V700" s="52"/>
    </row>
    <row r="701" spans="2:22">
      <c r="B701" s="2"/>
      <c r="J701" s="1"/>
      <c r="K701" s="2"/>
      <c r="L701" s="2"/>
      <c r="M701" s="2"/>
      <c r="N701" s="2"/>
      <c r="O701" s="2"/>
      <c r="P701" s="2"/>
      <c r="Q701" s="2"/>
      <c r="T701" s="48"/>
      <c r="U701" s="47"/>
      <c r="V701" s="52"/>
    </row>
    <row r="702" spans="2:22">
      <c r="B702" s="2"/>
      <c r="J702" s="1"/>
      <c r="K702" s="2"/>
      <c r="L702" s="2"/>
      <c r="M702" s="2"/>
      <c r="N702" s="2"/>
      <c r="O702" s="2"/>
      <c r="P702" s="2"/>
      <c r="Q702" s="2"/>
      <c r="T702" s="48"/>
      <c r="U702" s="47"/>
      <c r="V702" s="52"/>
    </row>
    <row r="703" spans="2:22">
      <c r="B703" s="2"/>
      <c r="J703" s="1"/>
      <c r="K703" s="2"/>
      <c r="L703" s="2"/>
      <c r="M703" s="2"/>
      <c r="N703" s="2"/>
      <c r="O703" s="2"/>
      <c r="P703" s="2"/>
      <c r="Q703" s="2"/>
      <c r="T703" s="48"/>
      <c r="U703" s="47"/>
      <c r="V703" s="52"/>
    </row>
    <row r="704" spans="2:22">
      <c r="B704" s="2"/>
      <c r="J704" s="1"/>
      <c r="K704" s="2"/>
      <c r="L704" s="2"/>
      <c r="M704" s="2"/>
      <c r="N704" s="2"/>
      <c r="O704" s="2"/>
      <c r="P704" s="2"/>
      <c r="Q704" s="2"/>
      <c r="T704" s="48"/>
      <c r="U704" s="47"/>
      <c r="V704" s="52"/>
    </row>
    <row r="705" spans="2:22">
      <c r="B705" s="2"/>
      <c r="J705" s="1"/>
      <c r="K705" s="2"/>
      <c r="L705" s="2"/>
      <c r="M705" s="2"/>
      <c r="N705" s="2"/>
      <c r="O705" s="2"/>
      <c r="P705" s="2"/>
      <c r="Q705" s="2"/>
      <c r="T705" s="48"/>
      <c r="U705" s="47"/>
      <c r="V705" s="52"/>
    </row>
    <row r="706" spans="2:22">
      <c r="B706" s="2"/>
      <c r="J706" s="1"/>
      <c r="K706" s="2"/>
      <c r="L706" s="2"/>
      <c r="M706" s="2"/>
      <c r="N706" s="2"/>
      <c r="O706" s="2"/>
      <c r="P706" s="2"/>
      <c r="Q706" s="2"/>
      <c r="T706" s="48"/>
      <c r="U706" s="47"/>
      <c r="V706" s="52"/>
    </row>
    <row r="707" spans="2:22">
      <c r="B707" s="2"/>
      <c r="J707" s="1"/>
      <c r="K707" s="2"/>
      <c r="L707" s="2"/>
      <c r="M707" s="2"/>
      <c r="N707" s="2"/>
      <c r="O707" s="2"/>
      <c r="P707" s="2"/>
      <c r="Q707" s="2"/>
      <c r="T707" s="48"/>
      <c r="U707" s="47"/>
      <c r="V707" s="52"/>
    </row>
    <row r="708" spans="2:22">
      <c r="B708" s="2"/>
      <c r="J708" s="1"/>
      <c r="K708" s="2"/>
      <c r="L708" s="2"/>
      <c r="M708" s="2"/>
      <c r="N708" s="2"/>
      <c r="O708" s="2"/>
      <c r="P708" s="2"/>
      <c r="Q708" s="2"/>
      <c r="T708" s="48"/>
      <c r="U708" s="47"/>
      <c r="V708" s="52"/>
    </row>
    <row r="709" spans="2:22">
      <c r="B709" s="2"/>
      <c r="J709" s="1"/>
      <c r="K709" s="2"/>
      <c r="L709" s="2"/>
      <c r="M709" s="2"/>
      <c r="N709" s="2"/>
      <c r="O709" s="2"/>
      <c r="P709" s="2"/>
      <c r="Q709" s="2"/>
      <c r="T709" s="48"/>
      <c r="U709" s="47"/>
      <c r="V709" s="52"/>
    </row>
    <row r="710" spans="2:22">
      <c r="B710" s="2"/>
      <c r="J710" s="1"/>
      <c r="K710" s="2"/>
      <c r="L710" s="2"/>
      <c r="M710" s="2"/>
      <c r="N710" s="2"/>
      <c r="O710" s="2"/>
      <c r="P710" s="2"/>
      <c r="Q710" s="2"/>
      <c r="T710" s="48"/>
      <c r="U710" s="47"/>
      <c r="V710" s="52"/>
    </row>
    <row r="711" spans="2:22">
      <c r="B711" s="2"/>
      <c r="J711" s="1"/>
      <c r="K711" s="2"/>
      <c r="L711" s="2"/>
      <c r="M711" s="2"/>
      <c r="N711" s="2"/>
      <c r="O711" s="2"/>
      <c r="P711" s="2"/>
      <c r="Q711" s="2"/>
      <c r="T711" s="48"/>
      <c r="U711" s="47"/>
      <c r="V711" s="52"/>
    </row>
    <row r="712" spans="2:22">
      <c r="B712" s="2"/>
      <c r="J712" s="1"/>
      <c r="K712" s="2"/>
      <c r="L712" s="2"/>
      <c r="M712" s="2"/>
      <c r="N712" s="2"/>
      <c r="O712" s="2"/>
      <c r="P712" s="2"/>
      <c r="Q712" s="2"/>
      <c r="T712" s="48"/>
      <c r="U712" s="47"/>
      <c r="V712" s="52"/>
    </row>
    <row r="713" spans="2:22">
      <c r="B713" s="2"/>
      <c r="J713" s="1"/>
      <c r="K713" s="2"/>
      <c r="L713" s="2"/>
      <c r="M713" s="2"/>
      <c r="N713" s="2"/>
      <c r="O713" s="2"/>
      <c r="P713" s="2"/>
      <c r="Q713" s="2"/>
      <c r="T713" s="48"/>
      <c r="U713" s="47"/>
      <c r="V713" s="52"/>
    </row>
    <row r="714" spans="2:22">
      <c r="B714" s="2"/>
      <c r="J714" s="1"/>
      <c r="K714" s="2"/>
      <c r="L714" s="2"/>
      <c r="M714" s="2"/>
      <c r="N714" s="2"/>
      <c r="O714" s="2"/>
      <c r="P714" s="2"/>
      <c r="Q714" s="2"/>
      <c r="T714" s="48"/>
      <c r="U714" s="47"/>
      <c r="V714" s="52"/>
    </row>
    <row r="715" spans="2:22">
      <c r="B715" s="2"/>
      <c r="J715" s="1"/>
      <c r="K715" s="2"/>
      <c r="L715" s="2"/>
      <c r="M715" s="2"/>
      <c r="N715" s="2"/>
      <c r="O715" s="2"/>
      <c r="P715" s="2"/>
      <c r="Q715" s="2"/>
      <c r="T715" s="48"/>
      <c r="U715" s="47"/>
      <c r="V715" s="52"/>
    </row>
    <row r="716" spans="2:22">
      <c r="B716" s="2"/>
      <c r="J716" s="1"/>
      <c r="K716" s="2"/>
      <c r="L716" s="2"/>
      <c r="M716" s="2"/>
      <c r="N716" s="2"/>
      <c r="O716" s="2"/>
      <c r="P716" s="2"/>
      <c r="Q716" s="2"/>
      <c r="T716" s="48"/>
      <c r="U716" s="47"/>
      <c r="V716" s="52"/>
    </row>
    <row r="717" spans="2:22">
      <c r="B717" s="2"/>
      <c r="J717" s="1"/>
      <c r="K717" s="2"/>
      <c r="L717" s="2"/>
      <c r="M717" s="2"/>
      <c r="N717" s="2"/>
      <c r="O717" s="2"/>
      <c r="P717" s="2"/>
      <c r="Q717" s="2"/>
      <c r="T717" s="48"/>
      <c r="U717" s="47"/>
      <c r="V717" s="52"/>
    </row>
    <row r="718" spans="2:22">
      <c r="B718" s="2"/>
      <c r="J718" s="1"/>
      <c r="K718" s="2"/>
      <c r="L718" s="2"/>
      <c r="M718" s="2"/>
      <c r="N718" s="2"/>
      <c r="O718" s="2"/>
      <c r="P718" s="2"/>
      <c r="Q718" s="2"/>
      <c r="T718" s="48"/>
      <c r="U718" s="47"/>
      <c r="V718" s="52"/>
    </row>
    <row r="719" spans="2:22">
      <c r="B719" s="2"/>
      <c r="J719" s="1"/>
      <c r="K719" s="2"/>
      <c r="L719" s="2"/>
      <c r="M719" s="2"/>
      <c r="N719" s="2"/>
      <c r="O719" s="2"/>
      <c r="P719" s="2"/>
      <c r="Q719" s="2"/>
      <c r="T719" s="48"/>
      <c r="U719" s="47"/>
      <c r="V719" s="52"/>
    </row>
    <row r="720" spans="2:22">
      <c r="B720" s="2"/>
      <c r="J720" s="1"/>
      <c r="K720" s="2"/>
      <c r="L720" s="2"/>
      <c r="M720" s="2"/>
      <c r="N720" s="2"/>
      <c r="O720" s="2"/>
      <c r="P720" s="2"/>
      <c r="Q720" s="2"/>
      <c r="T720" s="48"/>
      <c r="U720" s="47"/>
      <c r="V720" s="52"/>
    </row>
    <row r="721" spans="2:22">
      <c r="B721" s="2"/>
      <c r="J721" s="1"/>
      <c r="K721" s="2"/>
      <c r="L721" s="2"/>
      <c r="M721" s="2"/>
      <c r="N721" s="2"/>
      <c r="O721" s="2"/>
      <c r="P721" s="2"/>
      <c r="Q721" s="2"/>
      <c r="T721" s="48"/>
      <c r="U721" s="47"/>
      <c r="V721" s="52"/>
    </row>
    <row r="722" spans="2:22">
      <c r="B722" s="2"/>
      <c r="J722" s="1"/>
      <c r="K722" s="2"/>
      <c r="L722" s="2"/>
      <c r="M722" s="2"/>
      <c r="N722" s="2"/>
      <c r="O722" s="2"/>
      <c r="P722" s="2"/>
      <c r="Q722" s="2"/>
      <c r="T722" s="48"/>
      <c r="U722" s="47"/>
      <c r="V722" s="52"/>
    </row>
    <row r="723" spans="2:22">
      <c r="B723" s="2"/>
      <c r="J723" s="1"/>
      <c r="K723" s="2"/>
      <c r="L723" s="2"/>
      <c r="M723" s="2"/>
      <c r="N723" s="2"/>
      <c r="O723" s="2"/>
      <c r="P723" s="2"/>
      <c r="Q723" s="2"/>
      <c r="T723" s="48"/>
      <c r="U723" s="47"/>
      <c r="V723" s="52"/>
    </row>
    <row r="724" spans="2:22">
      <c r="B724" s="2"/>
      <c r="J724" s="1"/>
      <c r="K724" s="2"/>
      <c r="L724" s="2"/>
      <c r="M724" s="2"/>
      <c r="N724" s="2"/>
      <c r="O724" s="2"/>
      <c r="P724" s="2"/>
      <c r="Q724" s="2"/>
      <c r="T724" s="48"/>
      <c r="U724" s="47"/>
      <c r="V724" s="52"/>
    </row>
    <row r="725" spans="2:22">
      <c r="B725" s="2"/>
      <c r="J725" s="1"/>
      <c r="K725" s="2"/>
      <c r="L725" s="2"/>
      <c r="M725" s="2"/>
      <c r="N725" s="2"/>
      <c r="O725" s="2"/>
      <c r="P725" s="2"/>
      <c r="Q725" s="2"/>
      <c r="T725" s="48"/>
      <c r="U725" s="47"/>
      <c r="V725" s="52"/>
    </row>
    <row r="726" spans="2:22">
      <c r="B726" s="2"/>
      <c r="J726" s="1"/>
      <c r="K726" s="2"/>
      <c r="L726" s="2"/>
      <c r="M726" s="2"/>
      <c r="N726" s="2"/>
      <c r="O726" s="2"/>
      <c r="P726" s="2"/>
      <c r="Q726" s="2"/>
      <c r="T726" s="48"/>
      <c r="U726" s="47"/>
      <c r="V726" s="52"/>
    </row>
    <row r="727" spans="2:22">
      <c r="B727" s="2"/>
      <c r="J727" s="1"/>
      <c r="K727" s="2"/>
      <c r="L727" s="2"/>
      <c r="M727" s="2"/>
      <c r="N727" s="2"/>
      <c r="O727" s="2"/>
      <c r="P727" s="2"/>
      <c r="Q727" s="2"/>
      <c r="T727" s="48"/>
      <c r="U727" s="47"/>
      <c r="V727" s="52"/>
    </row>
    <row r="728" spans="2:22">
      <c r="B728" s="2"/>
      <c r="J728" s="1"/>
      <c r="K728" s="2"/>
      <c r="L728" s="2"/>
      <c r="M728" s="2"/>
      <c r="N728" s="2"/>
      <c r="O728" s="2"/>
      <c r="P728" s="2"/>
      <c r="Q728" s="2"/>
      <c r="T728" s="48"/>
      <c r="U728" s="47"/>
      <c r="V728" s="52"/>
    </row>
    <row r="729" spans="2:22">
      <c r="B729" s="2"/>
      <c r="J729" s="1"/>
      <c r="K729" s="2"/>
      <c r="L729" s="2"/>
      <c r="M729" s="2"/>
      <c r="N729" s="2"/>
      <c r="O729" s="2"/>
      <c r="P729" s="2"/>
      <c r="Q729" s="2"/>
      <c r="T729" s="48"/>
      <c r="U729" s="47"/>
      <c r="V729" s="52"/>
    </row>
    <row r="730" spans="2:22">
      <c r="B730" s="2"/>
      <c r="J730" s="1"/>
      <c r="K730" s="2"/>
      <c r="L730" s="2"/>
      <c r="M730" s="2"/>
      <c r="N730" s="2"/>
      <c r="O730" s="2"/>
      <c r="P730" s="2"/>
      <c r="Q730" s="2"/>
      <c r="T730" s="48"/>
      <c r="U730" s="47"/>
      <c r="V730" s="52"/>
    </row>
    <row r="731" spans="2:22">
      <c r="B731" s="2"/>
      <c r="J731" s="1"/>
      <c r="K731" s="2"/>
      <c r="L731" s="2"/>
      <c r="M731" s="2"/>
      <c r="N731" s="2"/>
      <c r="O731" s="2"/>
      <c r="P731" s="2"/>
      <c r="Q731" s="2"/>
      <c r="T731" s="48"/>
      <c r="U731" s="47"/>
      <c r="V731" s="52"/>
    </row>
    <row r="732" spans="2:22">
      <c r="B732" s="2"/>
      <c r="J732" s="1"/>
      <c r="K732" s="2"/>
      <c r="L732" s="2"/>
      <c r="M732" s="2"/>
      <c r="N732" s="2"/>
      <c r="O732" s="2"/>
      <c r="P732" s="2"/>
      <c r="Q732" s="2"/>
      <c r="T732" s="48"/>
      <c r="U732" s="47"/>
      <c r="V732" s="52"/>
    </row>
    <row r="733" spans="2:22">
      <c r="B733" s="2"/>
      <c r="J733" s="1"/>
      <c r="K733" s="2"/>
      <c r="L733" s="2"/>
      <c r="M733" s="2"/>
      <c r="N733" s="2"/>
      <c r="O733" s="2"/>
      <c r="P733" s="2"/>
      <c r="Q733" s="2"/>
      <c r="T733" s="48"/>
      <c r="U733" s="47"/>
      <c r="V733" s="52"/>
    </row>
    <row r="734" spans="2:22">
      <c r="B734" s="2"/>
      <c r="J734" s="1"/>
      <c r="K734" s="2"/>
      <c r="L734" s="2"/>
      <c r="M734" s="2"/>
      <c r="N734" s="2"/>
      <c r="O734" s="2"/>
      <c r="P734" s="2"/>
      <c r="Q734" s="2"/>
      <c r="T734" s="48"/>
      <c r="U734" s="47"/>
      <c r="V734" s="52"/>
    </row>
    <row r="735" spans="2:22">
      <c r="B735" s="2"/>
      <c r="J735" s="1"/>
      <c r="K735" s="2"/>
      <c r="L735" s="2"/>
      <c r="M735" s="2"/>
      <c r="N735" s="2"/>
      <c r="O735" s="2"/>
      <c r="P735" s="2"/>
      <c r="Q735" s="2"/>
      <c r="T735" s="48"/>
      <c r="U735" s="47"/>
      <c r="V735" s="52"/>
    </row>
    <row r="736" spans="2:22">
      <c r="B736" s="2"/>
      <c r="J736" s="1"/>
      <c r="K736" s="2"/>
      <c r="L736" s="2"/>
      <c r="M736" s="2"/>
      <c r="N736" s="2"/>
      <c r="O736" s="2"/>
      <c r="P736" s="2"/>
      <c r="Q736" s="2"/>
      <c r="T736" s="48"/>
      <c r="U736" s="47"/>
      <c r="V736" s="52"/>
    </row>
    <row r="737" spans="2:22">
      <c r="B737" s="2"/>
      <c r="J737" s="1"/>
      <c r="K737" s="2"/>
      <c r="L737" s="2"/>
      <c r="M737" s="2"/>
      <c r="N737" s="2"/>
      <c r="O737" s="2"/>
      <c r="P737" s="2"/>
      <c r="Q737" s="2"/>
      <c r="T737" s="48"/>
      <c r="U737" s="47"/>
      <c r="V737" s="52"/>
    </row>
    <row r="738" spans="2:22">
      <c r="B738" s="2"/>
      <c r="J738" s="1"/>
      <c r="K738" s="2"/>
      <c r="L738" s="2"/>
      <c r="M738" s="2"/>
      <c r="N738" s="2"/>
      <c r="O738" s="2"/>
      <c r="P738" s="2"/>
      <c r="Q738" s="2"/>
      <c r="T738" s="48"/>
      <c r="U738" s="47"/>
      <c r="V738" s="52"/>
    </row>
    <row r="739" spans="2:22">
      <c r="B739" s="2"/>
      <c r="J739" s="1"/>
      <c r="K739" s="2"/>
      <c r="L739" s="2"/>
      <c r="M739" s="2"/>
      <c r="N739" s="2"/>
      <c r="O739" s="2"/>
      <c r="P739" s="2"/>
      <c r="Q739" s="2"/>
      <c r="T739" s="48"/>
      <c r="U739" s="47"/>
      <c r="V739" s="52"/>
    </row>
    <row r="740" spans="2:22">
      <c r="B740" s="2"/>
      <c r="J740" s="1"/>
      <c r="K740" s="2"/>
      <c r="L740" s="2"/>
      <c r="M740" s="2"/>
      <c r="N740" s="2"/>
      <c r="O740" s="2"/>
      <c r="P740" s="2"/>
      <c r="Q740" s="2"/>
      <c r="T740" s="48"/>
      <c r="U740" s="47"/>
      <c r="V740" s="52"/>
    </row>
    <row r="741" spans="2:22">
      <c r="B741" s="2"/>
      <c r="J741" s="1"/>
      <c r="K741" s="2"/>
      <c r="L741" s="2"/>
      <c r="M741" s="2"/>
      <c r="N741" s="2"/>
      <c r="O741" s="2"/>
      <c r="P741" s="2"/>
      <c r="Q741" s="2"/>
      <c r="T741" s="48"/>
      <c r="U741" s="47"/>
      <c r="V741" s="52"/>
    </row>
    <row r="742" spans="2:22">
      <c r="B742" s="2"/>
      <c r="J742" s="1"/>
      <c r="K742" s="2"/>
      <c r="L742" s="2"/>
      <c r="M742" s="2"/>
      <c r="N742" s="2"/>
      <c r="O742" s="2"/>
      <c r="P742" s="2"/>
      <c r="Q742" s="2"/>
      <c r="T742" s="48"/>
      <c r="U742" s="47"/>
      <c r="V742" s="52"/>
    </row>
    <row r="743" spans="2:22">
      <c r="B743" s="2"/>
      <c r="J743" s="1"/>
      <c r="K743" s="2"/>
      <c r="L743" s="2"/>
      <c r="M743" s="2"/>
      <c r="N743" s="2"/>
      <c r="O743" s="2"/>
      <c r="P743" s="2"/>
      <c r="Q743" s="2"/>
      <c r="T743" s="48"/>
      <c r="U743" s="47"/>
      <c r="V743" s="52"/>
    </row>
    <row r="744" spans="2:22">
      <c r="B744" s="2"/>
      <c r="J744" s="1"/>
      <c r="K744" s="2"/>
      <c r="L744" s="2"/>
      <c r="M744" s="2"/>
      <c r="N744" s="2"/>
      <c r="O744" s="2"/>
      <c r="P744" s="2"/>
      <c r="Q744" s="2"/>
      <c r="T744" s="48"/>
      <c r="U744" s="47"/>
      <c r="V744" s="52"/>
    </row>
    <row r="745" spans="2:22">
      <c r="B745" s="2"/>
      <c r="J745" s="1"/>
      <c r="K745" s="2"/>
      <c r="L745" s="2"/>
      <c r="M745" s="2"/>
      <c r="N745" s="2"/>
      <c r="O745" s="2"/>
      <c r="P745" s="2"/>
      <c r="Q745" s="2"/>
      <c r="T745" s="48"/>
      <c r="U745" s="47"/>
      <c r="V745" s="52"/>
    </row>
    <row r="746" spans="2:22">
      <c r="B746" s="2"/>
      <c r="J746" s="1"/>
      <c r="K746" s="2"/>
      <c r="L746" s="2"/>
      <c r="M746" s="2"/>
      <c r="N746" s="2"/>
      <c r="O746" s="2"/>
      <c r="P746" s="2"/>
      <c r="Q746" s="2"/>
      <c r="T746" s="48"/>
      <c r="U746" s="47"/>
      <c r="V746" s="52"/>
    </row>
    <row r="747" spans="2:22">
      <c r="B747" s="2"/>
      <c r="J747" s="1"/>
      <c r="K747" s="2"/>
      <c r="L747" s="2"/>
      <c r="M747" s="2"/>
      <c r="N747" s="2"/>
      <c r="O747" s="2"/>
      <c r="P747" s="2"/>
      <c r="Q747" s="2"/>
      <c r="T747" s="48"/>
      <c r="U747" s="47"/>
      <c r="V747" s="52"/>
    </row>
    <row r="748" spans="2:22">
      <c r="B748" s="2"/>
      <c r="J748" s="1"/>
      <c r="K748" s="2"/>
      <c r="L748" s="2"/>
      <c r="M748" s="2"/>
      <c r="N748" s="2"/>
      <c r="O748" s="2"/>
      <c r="P748" s="2"/>
      <c r="Q748" s="2"/>
      <c r="T748" s="48"/>
      <c r="U748" s="47"/>
      <c r="V748" s="52"/>
    </row>
    <row r="749" spans="2:22">
      <c r="B749" s="2"/>
      <c r="J749" s="1"/>
      <c r="K749" s="2"/>
      <c r="L749" s="2"/>
      <c r="M749" s="2"/>
      <c r="N749" s="2"/>
      <c r="O749" s="2"/>
      <c r="P749" s="2"/>
      <c r="Q749" s="2"/>
      <c r="T749" s="48"/>
      <c r="U749" s="47"/>
      <c r="V749" s="52"/>
    </row>
    <row r="750" spans="2:22">
      <c r="B750" s="2"/>
      <c r="J750" s="1"/>
      <c r="K750" s="2"/>
      <c r="L750" s="2"/>
      <c r="M750" s="2"/>
      <c r="N750" s="2"/>
      <c r="O750" s="2"/>
      <c r="P750" s="2"/>
      <c r="Q750" s="2"/>
      <c r="T750" s="48"/>
      <c r="U750" s="47"/>
      <c r="V750" s="52"/>
    </row>
    <row r="751" spans="2:22">
      <c r="B751" s="2"/>
      <c r="J751" s="1"/>
      <c r="K751" s="2"/>
      <c r="L751" s="2"/>
      <c r="M751" s="2"/>
      <c r="N751" s="2"/>
      <c r="O751" s="2"/>
      <c r="P751" s="2"/>
      <c r="Q751" s="2"/>
      <c r="T751" s="48"/>
      <c r="U751" s="47"/>
      <c r="V751" s="52"/>
    </row>
    <row r="752" spans="2:22">
      <c r="B752" s="2"/>
      <c r="J752" s="1"/>
      <c r="K752" s="2"/>
      <c r="L752" s="2"/>
      <c r="M752" s="2"/>
      <c r="N752" s="2"/>
      <c r="O752" s="2"/>
      <c r="P752" s="2"/>
      <c r="Q752" s="2"/>
      <c r="T752" s="48"/>
      <c r="U752" s="47"/>
      <c r="V752" s="52"/>
    </row>
    <row r="753" spans="2:22">
      <c r="B753" s="2"/>
      <c r="J753" s="1"/>
      <c r="K753" s="2"/>
      <c r="L753" s="2"/>
      <c r="M753" s="2"/>
      <c r="N753" s="2"/>
      <c r="O753" s="2"/>
      <c r="P753" s="2"/>
      <c r="Q753" s="2"/>
      <c r="T753" s="48"/>
      <c r="U753" s="47"/>
      <c r="V753" s="52"/>
    </row>
    <row r="754" spans="2:22">
      <c r="B754" s="2"/>
      <c r="J754" s="1"/>
      <c r="K754" s="2"/>
      <c r="L754" s="2"/>
      <c r="M754" s="2"/>
      <c r="N754" s="2"/>
      <c r="O754" s="2"/>
      <c r="P754" s="2"/>
      <c r="Q754" s="2"/>
      <c r="T754" s="48"/>
      <c r="U754" s="47"/>
      <c r="V754" s="52"/>
    </row>
    <row r="755" spans="2:22">
      <c r="B755" s="2"/>
      <c r="J755" s="1"/>
      <c r="K755" s="2"/>
      <c r="L755" s="2"/>
      <c r="M755" s="2"/>
      <c r="N755" s="2"/>
      <c r="O755" s="2"/>
      <c r="P755" s="2"/>
      <c r="Q755" s="2"/>
      <c r="T755" s="48"/>
      <c r="U755" s="47"/>
      <c r="V755" s="52"/>
    </row>
    <row r="756" spans="2:22">
      <c r="B756" s="2"/>
      <c r="J756" s="1"/>
      <c r="K756" s="2"/>
      <c r="L756" s="2"/>
      <c r="M756" s="2"/>
      <c r="N756" s="2"/>
      <c r="O756" s="2"/>
      <c r="P756" s="2"/>
      <c r="Q756" s="2"/>
      <c r="T756" s="48"/>
      <c r="U756" s="47"/>
      <c r="V756" s="52"/>
    </row>
    <row r="757" spans="2:22">
      <c r="B757" s="2"/>
      <c r="J757" s="1"/>
      <c r="K757" s="2"/>
      <c r="L757" s="2"/>
      <c r="M757" s="2"/>
      <c r="N757" s="2"/>
      <c r="O757" s="2"/>
      <c r="P757" s="2"/>
      <c r="Q757" s="2"/>
      <c r="T757" s="48"/>
      <c r="U757" s="47"/>
      <c r="V757" s="52"/>
    </row>
    <row r="758" spans="2:22">
      <c r="B758" s="2"/>
      <c r="J758" s="1"/>
      <c r="K758" s="2"/>
      <c r="L758" s="2"/>
      <c r="M758" s="2"/>
      <c r="N758" s="2"/>
      <c r="O758" s="2"/>
      <c r="P758" s="2"/>
      <c r="Q758" s="2"/>
      <c r="T758" s="48"/>
      <c r="U758" s="47"/>
      <c r="V758" s="52"/>
    </row>
    <row r="759" spans="2:22">
      <c r="B759" s="2"/>
      <c r="J759" s="1"/>
      <c r="K759" s="2"/>
      <c r="L759" s="2"/>
      <c r="M759" s="2"/>
      <c r="N759" s="2"/>
      <c r="O759" s="2"/>
      <c r="P759" s="2"/>
      <c r="Q759" s="2"/>
      <c r="T759" s="48"/>
      <c r="U759" s="47"/>
      <c r="V759" s="52"/>
    </row>
    <row r="760" spans="2:22">
      <c r="B760" s="2"/>
      <c r="J760" s="1"/>
      <c r="K760" s="2"/>
      <c r="L760" s="2"/>
      <c r="M760" s="2"/>
      <c r="N760" s="2"/>
      <c r="O760" s="2"/>
      <c r="P760" s="2"/>
      <c r="Q760" s="2"/>
      <c r="T760" s="48"/>
      <c r="U760" s="47"/>
      <c r="V760" s="52"/>
    </row>
    <row r="761" spans="2:22">
      <c r="B761" s="2"/>
      <c r="J761" s="1"/>
      <c r="K761" s="2"/>
      <c r="L761" s="2"/>
      <c r="M761" s="2"/>
      <c r="N761" s="2"/>
      <c r="O761" s="2"/>
      <c r="P761" s="2"/>
      <c r="Q761" s="2"/>
      <c r="T761" s="48"/>
      <c r="U761" s="47"/>
      <c r="V761" s="52"/>
    </row>
    <row r="762" spans="2:22">
      <c r="B762" s="2"/>
      <c r="J762" s="1"/>
      <c r="K762" s="2"/>
      <c r="L762" s="2"/>
      <c r="M762" s="2"/>
      <c r="N762" s="2"/>
      <c r="O762" s="2"/>
      <c r="P762" s="2"/>
      <c r="Q762" s="2"/>
      <c r="T762" s="48"/>
      <c r="U762" s="47"/>
      <c r="V762" s="52"/>
    </row>
    <row r="763" spans="2:22">
      <c r="B763" s="2"/>
      <c r="J763" s="1"/>
      <c r="K763" s="2"/>
      <c r="L763" s="2"/>
      <c r="M763" s="2"/>
      <c r="N763" s="2"/>
      <c r="O763" s="2"/>
      <c r="P763" s="2"/>
      <c r="Q763" s="2"/>
      <c r="T763" s="48"/>
      <c r="U763" s="47"/>
      <c r="V763" s="52"/>
    </row>
    <row r="764" spans="2:22">
      <c r="B764" s="2"/>
      <c r="J764" s="1"/>
      <c r="K764" s="2"/>
      <c r="L764" s="2"/>
      <c r="M764" s="2"/>
      <c r="N764" s="2"/>
      <c r="O764" s="2"/>
      <c r="P764" s="2"/>
      <c r="Q764" s="2"/>
      <c r="T764" s="48"/>
      <c r="U764" s="47"/>
      <c r="V764" s="52"/>
    </row>
    <row r="765" spans="2:22">
      <c r="B765" s="2"/>
      <c r="J765" s="1"/>
      <c r="K765" s="2"/>
      <c r="L765" s="2"/>
      <c r="M765" s="2"/>
      <c r="N765" s="2"/>
      <c r="O765" s="2"/>
      <c r="P765" s="2"/>
      <c r="Q765" s="2"/>
      <c r="T765" s="48"/>
      <c r="U765" s="47"/>
      <c r="V765" s="52"/>
    </row>
    <row r="766" spans="2:22">
      <c r="B766" s="2"/>
      <c r="J766" s="1"/>
      <c r="K766" s="2"/>
      <c r="L766" s="2"/>
      <c r="M766" s="2"/>
      <c r="N766" s="2"/>
      <c r="O766" s="2"/>
      <c r="P766" s="2"/>
      <c r="Q766" s="2"/>
      <c r="T766" s="48"/>
      <c r="U766" s="47"/>
      <c r="V766" s="52"/>
    </row>
    <row r="767" spans="2:22">
      <c r="B767" s="2"/>
      <c r="J767" s="1"/>
      <c r="K767" s="2"/>
      <c r="L767" s="2"/>
      <c r="M767" s="2"/>
      <c r="N767" s="2"/>
      <c r="O767" s="2"/>
      <c r="P767" s="2"/>
      <c r="Q767" s="2"/>
      <c r="T767" s="48"/>
      <c r="U767" s="47"/>
      <c r="V767" s="52"/>
    </row>
    <row r="768" spans="2:22">
      <c r="B768" s="2"/>
      <c r="J768" s="1"/>
      <c r="K768" s="2"/>
      <c r="L768" s="2"/>
      <c r="M768" s="2"/>
      <c r="N768" s="2"/>
      <c r="O768" s="2"/>
      <c r="P768" s="2"/>
      <c r="Q768" s="2"/>
      <c r="T768" s="48"/>
      <c r="U768" s="47"/>
      <c r="V768" s="52"/>
    </row>
    <row r="769" spans="2:22">
      <c r="B769" s="2"/>
      <c r="J769" s="1"/>
      <c r="K769" s="2"/>
      <c r="L769" s="2"/>
      <c r="M769" s="2"/>
      <c r="N769" s="2"/>
      <c r="O769" s="2"/>
      <c r="P769" s="2"/>
      <c r="Q769" s="2"/>
      <c r="T769" s="48"/>
      <c r="U769" s="47"/>
      <c r="V769" s="52"/>
    </row>
    <row r="770" spans="2:22">
      <c r="B770" s="2"/>
      <c r="J770" s="1"/>
      <c r="K770" s="2"/>
      <c r="L770" s="2"/>
      <c r="M770" s="2"/>
      <c r="N770" s="2"/>
      <c r="O770" s="2"/>
      <c r="P770" s="2"/>
      <c r="Q770" s="2"/>
      <c r="T770" s="48"/>
      <c r="U770" s="47"/>
      <c r="V770" s="52"/>
    </row>
    <row r="771" spans="2:22">
      <c r="B771" s="2"/>
      <c r="J771" s="1"/>
      <c r="K771" s="2"/>
      <c r="L771" s="2"/>
      <c r="M771" s="2"/>
      <c r="N771" s="2"/>
      <c r="O771" s="2"/>
      <c r="P771" s="2"/>
      <c r="Q771" s="2"/>
      <c r="T771" s="48"/>
      <c r="U771" s="47"/>
      <c r="V771" s="52"/>
    </row>
    <row r="772" spans="2:22">
      <c r="B772" s="2"/>
      <c r="J772" s="1"/>
      <c r="K772" s="2"/>
      <c r="L772" s="2"/>
      <c r="M772" s="2"/>
      <c r="N772" s="2"/>
      <c r="O772" s="2"/>
      <c r="P772" s="2"/>
      <c r="Q772" s="2"/>
      <c r="T772" s="48"/>
      <c r="U772" s="47"/>
      <c r="V772" s="52"/>
    </row>
    <row r="773" spans="2:22">
      <c r="B773" s="2"/>
      <c r="J773" s="1"/>
      <c r="K773" s="2"/>
      <c r="L773" s="2"/>
      <c r="M773" s="2"/>
      <c r="N773" s="2"/>
      <c r="O773" s="2"/>
      <c r="P773" s="2"/>
      <c r="Q773" s="2"/>
      <c r="T773" s="48"/>
      <c r="U773" s="47"/>
      <c r="V773" s="52"/>
    </row>
    <row r="774" spans="2:22">
      <c r="B774" s="2"/>
      <c r="J774" s="1"/>
      <c r="K774" s="2"/>
      <c r="L774" s="2"/>
      <c r="M774" s="2"/>
      <c r="N774" s="2"/>
      <c r="O774" s="2"/>
      <c r="P774" s="2"/>
      <c r="Q774" s="2"/>
      <c r="T774" s="48"/>
      <c r="U774" s="47"/>
      <c r="V774" s="52"/>
    </row>
    <row r="775" spans="2:22">
      <c r="B775" s="2"/>
      <c r="J775" s="1"/>
      <c r="K775" s="2"/>
      <c r="L775" s="2"/>
      <c r="M775" s="2"/>
      <c r="N775" s="2"/>
      <c r="O775" s="2"/>
      <c r="P775" s="2"/>
      <c r="Q775" s="2"/>
      <c r="T775" s="48"/>
      <c r="U775" s="47"/>
      <c r="V775" s="52"/>
    </row>
    <row r="776" spans="2:22">
      <c r="B776" s="2"/>
      <c r="J776" s="1"/>
      <c r="K776" s="2"/>
      <c r="L776" s="2"/>
      <c r="M776" s="2"/>
      <c r="N776" s="2"/>
      <c r="O776" s="2"/>
      <c r="P776" s="2"/>
      <c r="Q776" s="2"/>
      <c r="T776" s="48"/>
      <c r="U776" s="47"/>
      <c r="V776" s="52"/>
    </row>
    <row r="777" spans="2:22">
      <c r="B777" s="2"/>
      <c r="J777" s="1"/>
      <c r="K777" s="2"/>
      <c r="L777" s="2"/>
      <c r="M777" s="2"/>
      <c r="N777" s="2"/>
      <c r="O777" s="2"/>
      <c r="P777" s="2"/>
      <c r="Q777" s="2"/>
      <c r="T777" s="48"/>
      <c r="U777" s="47"/>
      <c r="V777" s="52"/>
    </row>
    <row r="778" spans="2:22">
      <c r="B778" s="2"/>
      <c r="J778" s="1"/>
      <c r="K778" s="2"/>
      <c r="L778" s="2"/>
      <c r="M778" s="2"/>
      <c r="N778" s="2"/>
      <c r="O778" s="2"/>
      <c r="P778" s="2"/>
      <c r="Q778" s="2"/>
      <c r="T778" s="48"/>
      <c r="U778" s="47"/>
      <c r="V778" s="52"/>
    </row>
    <row r="779" spans="2:22">
      <c r="B779" s="2"/>
      <c r="J779" s="1"/>
      <c r="K779" s="2"/>
      <c r="L779" s="2"/>
      <c r="M779" s="2"/>
      <c r="N779" s="2"/>
      <c r="O779" s="2"/>
      <c r="P779" s="2"/>
      <c r="Q779" s="2"/>
      <c r="T779" s="48"/>
      <c r="U779" s="47"/>
      <c r="V779" s="52"/>
    </row>
    <row r="780" spans="2:22">
      <c r="B780" s="2"/>
      <c r="J780" s="1"/>
      <c r="K780" s="2"/>
      <c r="L780" s="2"/>
      <c r="M780" s="2"/>
      <c r="N780" s="2"/>
      <c r="O780" s="2"/>
      <c r="P780" s="2"/>
      <c r="Q780" s="2"/>
      <c r="T780" s="48"/>
      <c r="U780" s="47"/>
      <c r="V780" s="52"/>
    </row>
    <row r="781" spans="2:22">
      <c r="B781" s="2"/>
      <c r="J781" s="1"/>
      <c r="K781" s="2"/>
      <c r="L781" s="2"/>
      <c r="M781" s="2"/>
      <c r="N781" s="2"/>
      <c r="O781" s="2"/>
      <c r="P781" s="2"/>
      <c r="Q781" s="2"/>
      <c r="T781" s="48"/>
      <c r="U781" s="47"/>
      <c r="V781" s="52"/>
    </row>
    <row r="782" spans="2:22">
      <c r="B782" s="2"/>
      <c r="J782" s="1"/>
      <c r="K782" s="2"/>
      <c r="L782" s="2"/>
      <c r="M782" s="2"/>
      <c r="N782" s="2"/>
      <c r="O782" s="2"/>
      <c r="P782" s="2"/>
      <c r="Q782" s="2"/>
      <c r="T782" s="48"/>
      <c r="U782" s="47"/>
      <c r="V782" s="52"/>
    </row>
    <row r="783" spans="2:22">
      <c r="B783" s="2"/>
      <c r="J783" s="1"/>
      <c r="K783" s="2"/>
      <c r="L783" s="2"/>
      <c r="M783" s="2"/>
      <c r="N783" s="2"/>
      <c r="O783" s="2"/>
      <c r="P783" s="2"/>
      <c r="Q783" s="2"/>
      <c r="T783" s="48"/>
      <c r="U783" s="47"/>
      <c r="V783" s="52"/>
    </row>
    <row r="784" spans="2:22">
      <c r="B784" s="2"/>
      <c r="J784" s="1"/>
      <c r="K784" s="2"/>
      <c r="L784" s="2"/>
      <c r="M784" s="2"/>
      <c r="N784" s="2"/>
      <c r="O784" s="2"/>
      <c r="P784" s="2"/>
      <c r="Q784" s="2"/>
      <c r="T784" s="48"/>
      <c r="U784" s="47"/>
      <c r="V784" s="52"/>
    </row>
    <row r="785" spans="2:22">
      <c r="B785" s="2"/>
      <c r="J785" s="1"/>
      <c r="K785" s="2"/>
      <c r="L785" s="2"/>
      <c r="M785" s="2"/>
      <c r="N785" s="2"/>
      <c r="O785" s="2"/>
      <c r="P785" s="2"/>
      <c r="Q785" s="2"/>
      <c r="T785" s="48"/>
      <c r="U785" s="47"/>
      <c r="V785" s="52"/>
    </row>
    <row r="786" spans="2:22">
      <c r="B786" s="2"/>
      <c r="J786" s="1"/>
      <c r="K786" s="2"/>
      <c r="L786" s="2"/>
      <c r="M786" s="2"/>
      <c r="N786" s="2"/>
      <c r="O786" s="2"/>
      <c r="P786" s="2"/>
      <c r="Q786" s="2"/>
      <c r="T786" s="48"/>
      <c r="U786" s="47"/>
      <c r="V786" s="52"/>
    </row>
    <row r="787" spans="2:22">
      <c r="B787" s="2"/>
      <c r="J787" s="1"/>
      <c r="K787" s="2"/>
      <c r="L787" s="2"/>
      <c r="M787" s="2"/>
      <c r="N787" s="2"/>
      <c r="O787" s="2"/>
      <c r="P787" s="2"/>
      <c r="Q787" s="2"/>
      <c r="T787" s="48"/>
      <c r="U787" s="47"/>
      <c r="V787" s="52"/>
    </row>
    <row r="788" spans="2:22">
      <c r="B788" s="2"/>
      <c r="J788" s="1"/>
      <c r="K788" s="2"/>
      <c r="L788" s="2"/>
      <c r="M788" s="2"/>
      <c r="N788" s="2"/>
      <c r="O788" s="2"/>
      <c r="P788" s="2"/>
      <c r="Q788" s="2"/>
      <c r="T788" s="48"/>
      <c r="U788" s="47"/>
      <c r="V788" s="52"/>
    </row>
    <row r="789" spans="2:22">
      <c r="B789" s="2"/>
      <c r="J789" s="1"/>
      <c r="K789" s="2"/>
      <c r="L789" s="2"/>
      <c r="M789" s="2"/>
      <c r="N789" s="2"/>
      <c r="O789" s="2"/>
      <c r="P789" s="2"/>
      <c r="Q789" s="2"/>
      <c r="T789" s="48"/>
      <c r="U789" s="47"/>
      <c r="V789" s="52"/>
    </row>
    <row r="790" spans="2:22">
      <c r="B790" s="2"/>
      <c r="J790" s="1"/>
      <c r="K790" s="2"/>
      <c r="L790" s="2"/>
      <c r="M790" s="2"/>
      <c r="N790" s="2"/>
      <c r="O790" s="2"/>
      <c r="P790" s="2"/>
      <c r="Q790" s="2"/>
      <c r="T790" s="48"/>
      <c r="U790" s="47"/>
      <c r="V790" s="52"/>
    </row>
    <row r="791" spans="2:22">
      <c r="B791" s="2"/>
      <c r="J791" s="1"/>
      <c r="K791" s="2"/>
      <c r="L791" s="2"/>
      <c r="M791" s="2"/>
      <c r="N791" s="2"/>
      <c r="O791" s="2"/>
      <c r="P791" s="2"/>
      <c r="Q791" s="2"/>
      <c r="T791" s="48"/>
      <c r="U791" s="47"/>
      <c r="V791" s="52"/>
    </row>
    <row r="792" spans="2:22">
      <c r="B792" s="2"/>
      <c r="J792" s="1"/>
      <c r="K792" s="2"/>
      <c r="L792" s="2"/>
      <c r="M792" s="2"/>
      <c r="N792" s="2"/>
      <c r="O792" s="2"/>
      <c r="P792" s="2"/>
      <c r="Q792" s="2"/>
      <c r="T792" s="48"/>
      <c r="U792" s="47"/>
      <c r="V792" s="52"/>
    </row>
    <row r="793" spans="2:22">
      <c r="B793" s="2"/>
      <c r="J793" s="1"/>
      <c r="K793" s="2"/>
      <c r="L793" s="2"/>
      <c r="M793" s="2"/>
      <c r="N793" s="2"/>
      <c r="O793" s="2"/>
      <c r="P793" s="2"/>
      <c r="Q793" s="2"/>
      <c r="T793" s="48"/>
      <c r="U793" s="47"/>
      <c r="V793" s="52"/>
    </row>
    <row r="794" spans="2:22">
      <c r="B794" s="2"/>
      <c r="J794" s="1"/>
      <c r="K794" s="2"/>
      <c r="L794" s="2"/>
      <c r="M794" s="2"/>
      <c r="N794" s="2"/>
      <c r="O794" s="2"/>
      <c r="P794" s="2"/>
      <c r="Q794" s="2"/>
      <c r="T794" s="48"/>
      <c r="U794" s="47"/>
      <c r="V794" s="52"/>
    </row>
    <row r="795" spans="2:22">
      <c r="B795" s="2"/>
      <c r="J795" s="1"/>
      <c r="K795" s="2"/>
      <c r="L795" s="2"/>
      <c r="M795" s="2"/>
      <c r="N795" s="2"/>
      <c r="O795" s="2"/>
      <c r="P795" s="2"/>
      <c r="Q795" s="2"/>
      <c r="T795" s="48"/>
      <c r="U795" s="47"/>
      <c r="V795" s="52"/>
    </row>
    <row r="796" spans="2:22">
      <c r="B796" s="2"/>
      <c r="J796" s="1"/>
      <c r="K796" s="2"/>
      <c r="L796" s="2"/>
      <c r="M796" s="2"/>
      <c r="N796" s="2"/>
      <c r="O796" s="2"/>
      <c r="P796" s="2"/>
      <c r="Q796" s="2"/>
      <c r="T796" s="48"/>
      <c r="U796" s="47"/>
      <c r="V796" s="52"/>
    </row>
    <row r="797" spans="2:22">
      <c r="B797" s="2"/>
      <c r="J797" s="1"/>
      <c r="K797" s="2"/>
      <c r="L797" s="2"/>
      <c r="M797" s="2"/>
      <c r="N797" s="2"/>
      <c r="O797" s="2"/>
      <c r="P797" s="2"/>
      <c r="Q797" s="2"/>
      <c r="T797" s="48"/>
      <c r="U797" s="47"/>
      <c r="V797" s="52"/>
    </row>
    <row r="798" spans="2:22">
      <c r="B798" s="2"/>
      <c r="J798" s="1"/>
      <c r="K798" s="2"/>
      <c r="L798" s="2"/>
      <c r="M798" s="2"/>
      <c r="N798" s="2"/>
      <c r="O798" s="2"/>
      <c r="P798" s="2"/>
      <c r="Q798" s="2"/>
      <c r="T798" s="48"/>
      <c r="U798" s="47"/>
      <c r="V798" s="52"/>
    </row>
    <row r="799" spans="2:22">
      <c r="B799" s="2"/>
      <c r="J799" s="1"/>
      <c r="K799" s="2"/>
      <c r="L799" s="2"/>
      <c r="M799" s="2"/>
      <c r="N799" s="2"/>
      <c r="O799" s="2"/>
      <c r="P799" s="2"/>
      <c r="Q799" s="2"/>
      <c r="T799" s="48"/>
      <c r="U799" s="47"/>
      <c r="V799" s="52"/>
    </row>
    <row r="800" spans="2:22">
      <c r="B800" s="2"/>
      <c r="J800" s="1"/>
      <c r="K800" s="2"/>
      <c r="L800" s="2"/>
      <c r="M800" s="2"/>
      <c r="N800" s="2"/>
      <c r="O800" s="2"/>
      <c r="P800" s="2"/>
      <c r="Q800" s="2"/>
      <c r="T800" s="48"/>
      <c r="U800" s="47"/>
      <c r="V800" s="52"/>
    </row>
    <row r="801" spans="2:22">
      <c r="B801" s="2"/>
      <c r="J801" s="1"/>
      <c r="K801" s="2"/>
      <c r="L801" s="2"/>
      <c r="M801" s="2"/>
      <c r="N801" s="2"/>
      <c r="O801" s="2"/>
      <c r="P801" s="2"/>
      <c r="Q801" s="2"/>
      <c r="T801" s="48"/>
      <c r="U801" s="47"/>
      <c r="V801" s="52"/>
    </row>
    <row r="802" spans="2:22">
      <c r="B802" s="2"/>
      <c r="J802" s="1"/>
      <c r="K802" s="2"/>
      <c r="L802" s="2"/>
      <c r="M802" s="2"/>
      <c r="N802" s="2"/>
      <c r="O802" s="2"/>
      <c r="P802" s="2"/>
      <c r="Q802" s="2"/>
      <c r="T802" s="48"/>
      <c r="U802" s="47"/>
      <c r="V802" s="52"/>
    </row>
    <row r="803" spans="2:22">
      <c r="B803" s="2"/>
      <c r="J803" s="1"/>
      <c r="K803" s="2"/>
      <c r="L803" s="2"/>
      <c r="M803" s="2"/>
      <c r="N803" s="2"/>
      <c r="O803" s="2"/>
      <c r="P803" s="2"/>
      <c r="Q803" s="2"/>
      <c r="T803" s="48"/>
      <c r="U803" s="47"/>
      <c r="V803" s="52"/>
    </row>
    <row r="804" spans="2:22">
      <c r="B804" s="2"/>
      <c r="J804" s="1"/>
      <c r="K804" s="2"/>
      <c r="L804" s="2"/>
      <c r="M804" s="2"/>
      <c r="N804" s="2"/>
      <c r="O804" s="2"/>
      <c r="P804" s="2"/>
      <c r="Q804" s="2"/>
      <c r="T804" s="48"/>
      <c r="U804" s="47"/>
      <c r="V804" s="52"/>
    </row>
    <row r="805" spans="2:22">
      <c r="B805" s="2"/>
      <c r="J805" s="1"/>
      <c r="K805" s="2"/>
      <c r="L805" s="2"/>
      <c r="M805" s="2"/>
      <c r="N805" s="2"/>
      <c r="O805" s="2"/>
      <c r="P805" s="2"/>
      <c r="Q805" s="2"/>
      <c r="T805" s="48"/>
      <c r="U805" s="47"/>
      <c r="V805" s="52"/>
    </row>
    <row r="806" spans="2:22">
      <c r="B806" s="2"/>
      <c r="J806" s="1"/>
      <c r="K806" s="2"/>
      <c r="L806" s="2"/>
      <c r="M806" s="2"/>
      <c r="N806" s="2"/>
      <c r="O806" s="2"/>
      <c r="P806" s="2"/>
      <c r="Q806" s="2"/>
      <c r="T806" s="48"/>
      <c r="U806" s="47"/>
      <c r="V806" s="52"/>
    </row>
    <row r="807" spans="2:22">
      <c r="B807" s="2"/>
      <c r="J807" s="1"/>
      <c r="K807" s="2"/>
      <c r="L807" s="2"/>
      <c r="M807" s="2"/>
      <c r="N807" s="2"/>
      <c r="O807" s="2"/>
      <c r="P807" s="2"/>
      <c r="Q807" s="2"/>
      <c r="T807" s="48"/>
      <c r="U807" s="47"/>
      <c r="V807" s="52"/>
    </row>
    <row r="808" spans="2:22">
      <c r="B808" s="2"/>
      <c r="J808" s="1"/>
      <c r="K808" s="2"/>
      <c r="L808" s="2"/>
      <c r="M808" s="2"/>
      <c r="N808" s="2"/>
      <c r="O808" s="2"/>
      <c r="P808" s="2"/>
      <c r="Q808" s="2"/>
      <c r="T808" s="48"/>
      <c r="U808" s="47"/>
      <c r="V808" s="52"/>
    </row>
    <row r="809" spans="2:22">
      <c r="B809" s="2"/>
      <c r="J809" s="1"/>
      <c r="K809" s="2"/>
      <c r="L809" s="2"/>
      <c r="M809" s="2"/>
      <c r="N809" s="2"/>
      <c r="O809" s="2"/>
      <c r="P809" s="2"/>
      <c r="Q809" s="2"/>
      <c r="T809" s="48"/>
      <c r="U809" s="47"/>
      <c r="V809" s="52"/>
    </row>
    <row r="810" spans="2:22">
      <c r="B810" s="2"/>
      <c r="J810" s="1"/>
      <c r="K810" s="2"/>
      <c r="L810" s="2"/>
      <c r="M810" s="2"/>
      <c r="N810" s="2"/>
      <c r="O810" s="2"/>
      <c r="P810" s="2"/>
      <c r="Q810" s="2"/>
      <c r="T810" s="48"/>
      <c r="U810" s="47"/>
      <c r="V810" s="52"/>
    </row>
    <row r="811" spans="2:22">
      <c r="B811" s="2"/>
      <c r="J811" s="1"/>
      <c r="K811" s="2"/>
      <c r="L811" s="2"/>
      <c r="M811" s="2"/>
      <c r="N811" s="2"/>
      <c r="O811" s="2"/>
      <c r="P811" s="2"/>
      <c r="Q811" s="2"/>
      <c r="T811" s="48"/>
      <c r="U811" s="47"/>
      <c r="V811" s="52"/>
    </row>
    <row r="812" spans="2:22">
      <c r="B812" s="2"/>
      <c r="J812" s="1"/>
      <c r="K812" s="2"/>
      <c r="L812" s="2"/>
      <c r="M812" s="2"/>
      <c r="N812" s="2"/>
      <c r="O812" s="2"/>
      <c r="P812" s="2"/>
      <c r="Q812" s="2"/>
      <c r="T812" s="48"/>
      <c r="U812" s="47"/>
      <c r="V812" s="52"/>
    </row>
    <row r="813" spans="2:22">
      <c r="B813" s="2"/>
      <c r="J813" s="1"/>
      <c r="K813" s="2"/>
      <c r="L813" s="2"/>
      <c r="M813" s="2"/>
      <c r="N813" s="2"/>
      <c r="O813" s="2"/>
      <c r="P813" s="2"/>
      <c r="Q813" s="2"/>
      <c r="T813" s="48"/>
      <c r="U813" s="47"/>
      <c r="V813" s="52"/>
    </row>
    <row r="814" spans="2:22">
      <c r="B814" s="2"/>
      <c r="J814" s="1"/>
      <c r="K814" s="2"/>
      <c r="L814" s="2"/>
      <c r="M814" s="2"/>
      <c r="N814" s="2"/>
      <c r="O814" s="2"/>
      <c r="P814" s="2"/>
      <c r="Q814" s="2"/>
      <c r="T814" s="48"/>
      <c r="U814" s="47"/>
      <c r="V814" s="52"/>
    </row>
    <row r="815" spans="2:22">
      <c r="B815" s="2"/>
      <c r="J815" s="1"/>
      <c r="K815" s="2"/>
      <c r="L815" s="2"/>
      <c r="M815" s="2"/>
      <c r="N815" s="2"/>
      <c r="O815" s="2"/>
      <c r="P815" s="2"/>
      <c r="Q815" s="2"/>
      <c r="T815" s="48"/>
      <c r="U815" s="47"/>
      <c r="V815" s="52"/>
    </row>
    <row r="816" spans="2:22">
      <c r="B816" s="2"/>
      <c r="J816" s="1"/>
      <c r="K816" s="2"/>
      <c r="L816" s="2"/>
      <c r="M816" s="2"/>
      <c r="N816" s="2"/>
      <c r="O816" s="2"/>
      <c r="P816" s="2"/>
      <c r="Q816" s="2"/>
      <c r="T816" s="48"/>
      <c r="U816" s="47"/>
      <c r="V816" s="52"/>
    </row>
    <row r="817" spans="2:22">
      <c r="B817" s="2"/>
      <c r="J817" s="1"/>
      <c r="K817" s="2"/>
      <c r="L817" s="2"/>
      <c r="M817" s="2"/>
      <c r="N817" s="2"/>
      <c r="O817" s="2"/>
      <c r="P817" s="2"/>
      <c r="Q817" s="2"/>
      <c r="T817" s="48"/>
      <c r="U817" s="47"/>
      <c r="V817" s="52"/>
    </row>
    <row r="818" spans="2:22">
      <c r="B818" s="2"/>
      <c r="J818" s="1"/>
      <c r="K818" s="2"/>
      <c r="L818" s="2"/>
      <c r="M818" s="2"/>
      <c r="N818" s="2"/>
      <c r="O818" s="2"/>
      <c r="P818" s="2"/>
      <c r="Q818" s="2"/>
      <c r="T818" s="48"/>
      <c r="U818" s="47"/>
      <c r="V818" s="52"/>
    </row>
    <row r="819" spans="2:22">
      <c r="B819" s="2"/>
      <c r="J819" s="1"/>
      <c r="K819" s="2"/>
      <c r="L819" s="2"/>
      <c r="M819" s="2"/>
      <c r="N819" s="2"/>
      <c r="O819" s="2"/>
      <c r="P819" s="2"/>
      <c r="Q819" s="2"/>
      <c r="T819" s="48"/>
      <c r="U819" s="47"/>
      <c r="V819" s="52"/>
    </row>
    <row r="820" spans="2:22">
      <c r="B820" s="2"/>
      <c r="J820" s="1"/>
      <c r="K820" s="2"/>
      <c r="L820" s="2"/>
      <c r="M820" s="2"/>
      <c r="N820" s="2"/>
      <c r="O820" s="2"/>
      <c r="P820" s="2"/>
      <c r="Q820" s="2"/>
      <c r="T820" s="48"/>
      <c r="U820" s="47"/>
      <c r="V820" s="52"/>
    </row>
    <row r="821" spans="2:22">
      <c r="B821" s="2"/>
      <c r="J821" s="1"/>
      <c r="K821" s="2"/>
      <c r="L821" s="2"/>
      <c r="M821" s="2"/>
      <c r="N821" s="2"/>
      <c r="O821" s="2"/>
      <c r="P821" s="2"/>
      <c r="Q821" s="2"/>
      <c r="T821" s="48"/>
      <c r="U821" s="47"/>
      <c r="V821" s="52"/>
    </row>
    <row r="822" spans="2:22">
      <c r="B822" s="2"/>
      <c r="J822" s="1"/>
      <c r="K822" s="2"/>
      <c r="L822" s="2"/>
      <c r="M822" s="2"/>
      <c r="N822" s="2"/>
      <c r="O822" s="2"/>
      <c r="P822" s="2"/>
      <c r="Q822" s="2"/>
      <c r="T822" s="48"/>
      <c r="U822" s="47"/>
      <c r="V822" s="52"/>
    </row>
    <row r="823" spans="2:22">
      <c r="B823" s="2"/>
      <c r="J823" s="1"/>
      <c r="K823" s="2"/>
      <c r="L823" s="2"/>
      <c r="M823" s="2"/>
      <c r="N823" s="2"/>
      <c r="O823" s="2"/>
      <c r="P823" s="2"/>
      <c r="Q823" s="2"/>
      <c r="T823" s="48"/>
      <c r="U823" s="47"/>
      <c r="V823" s="52"/>
    </row>
    <row r="824" spans="2:22">
      <c r="B824" s="2"/>
      <c r="J824" s="1"/>
      <c r="K824" s="2"/>
      <c r="L824" s="2"/>
      <c r="M824" s="2"/>
      <c r="N824" s="2"/>
      <c r="O824" s="2"/>
      <c r="P824" s="2"/>
      <c r="Q824" s="2"/>
      <c r="T824" s="48"/>
      <c r="U824" s="47"/>
      <c r="V824" s="52"/>
    </row>
    <row r="825" spans="2:22">
      <c r="B825" s="2"/>
      <c r="J825" s="1"/>
      <c r="K825" s="2"/>
      <c r="L825" s="2"/>
      <c r="M825" s="2"/>
      <c r="N825" s="2"/>
      <c r="O825" s="2"/>
      <c r="P825" s="2"/>
      <c r="Q825" s="2"/>
      <c r="T825" s="48"/>
      <c r="U825" s="47"/>
      <c r="V825" s="52"/>
    </row>
    <row r="826" spans="2:22">
      <c r="B826" s="2"/>
      <c r="J826" s="1"/>
      <c r="K826" s="2"/>
      <c r="L826" s="2"/>
      <c r="M826" s="2"/>
      <c r="N826" s="2"/>
      <c r="O826" s="2"/>
      <c r="P826" s="2"/>
      <c r="Q826" s="2"/>
      <c r="T826" s="48"/>
      <c r="U826" s="47"/>
      <c r="V826" s="52"/>
    </row>
    <row r="827" spans="2:22">
      <c r="B827" s="2"/>
      <c r="J827" s="1"/>
      <c r="K827" s="2"/>
      <c r="L827" s="2"/>
      <c r="M827" s="2"/>
      <c r="N827" s="2"/>
      <c r="O827" s="2"/>
      <c r="P827" s="2"/>
      <c r="Q827" s="2"/>
      <c r="T827" s="48"/>
      <c r="U827" s="47"/>
      <c r="V827" s="52"/>
    </row>
    <row r="828" spans="2:22">
      <c r="B828" s="2"/>
      <c r="J828" s="1"/>
      <c r="K828" s="2"/>
      <c r="L828" s="2"/>
      <c r="M828" s="2"/>
      <c r="N828" s="2"/>
      <c r="O828" s="2"/>
      <c r="P828" s="2"/>
      <c r="Q828" s="2"/>
      <c r="T828" s="48"/>
      <c r="U828" s="47"/>
      <c r="V828" s="52"/>
    </row>
    <row r="829" spans="2:22">
      <c r="B829" s="2"/>
      <c r="J829" s="1"/>
      <c r="K829" s="2"/>
      <c r="L829" s="2"/>
      <c r="M829" s="2"/>
      <c r="N829" s="2"/>
      <c r="O829" s="2"/>
      <c r="P829" s="2"/>
      <c r="Q829" s="2"/>
      <c r="T829" s="48"/>
      <c r="U829" s="47"/>
      <c r="V829" s="52"/>
    </row>
    <row r="830" spans="2:22">
      <c r="B830" s="2"/>
      <c r="J830" s="1"/>
      <c r="K830" s="2"/>
      <c r="L830" s="2"/>
      <c r="M830" s="2"/>
      <c r="N830" s="2"/>
      <c r="O830" s="2"/>
      <c r="P830" s="2"/>
      <c r="Q830" s="2"/>
      <c r="T830" s="48"/>
      <c r="U830" s="47"/>
      <c r="V830" s="52"/>
    </row>
    <row r="831" spans="2:22">
      <c r="B831" s="2"/>
      <c r="J831" s="1"/>
      <c r="K831" s="2"/>
      <c r="L831" s="2"/>
      <c r="M831" s="2"/>
      <c r="N831" s="2"/>
      <c r="O831" s="2"/>
      <c r="P831" s="2"/>
      <c r="Q831" s="2"/>
      <c r="T831" s="48"/>
      <c r="U831" s="47"/>
      <c r="V831" s="52"/>
    </row>
    <row r="832" spans="2:22">
      <c r="B832" s="2"/>
      <c r="J832" s="1"/>
      <c r="K832" s="2"/>
      <c r="L832" s="2"/>
      <c r="M832" s="2"/>
      <c r="N832" s="2"/>
      <c r="O832" s="2"/>
      <c r="P832" s="2"/>
      <c r="Q832" s="2"/>
      <c r="T832" s="48"/>
      <c r="U832" s="47"/>
      <c r="V832" s="52"/>
    </row>
    <row r="833" spans="2:22">
      <c r="B833" s="2"/>
      <c r="J833" s="1"/>
      <c r="K833" s="2"/>
      <c r="L833" s="2"/>
      <c r="M833" s="2"/>
      <c r="N833" s="2"/>
      <c r="O833" s="2"/>
      <c r="P833" s="2"/>
      <c r="Q833" s="2"/>
      <c r="T833" s="48"/>
      <c r="U833" s="47"/>
      <c r="V833" s="52"/>
    </row>
    <row r="834" spans="2:22">
      <c r="B834" s="2"/>
      <c r="J834" s="1"/>
      <c r="K834" s="2"/>
      <c r="L834" s="2"/>
      <c r="M834" s="2"/>
      <c r="N834" s="2"/>
      <c r="O834" s="2"/>
      <c r="P834" s="2"/>
      <c r="Q834" s="2"/>
      <c r="T834" s="48"/>
      <c r="U834" s="47"/>
      <c r="V834" s="52"/>
    </row>
    <row r="835" spans="2:22">
      <c r="B835" s="2"/>
      <c r="J835" s="1"/>
      <c r="K835" s="2"/>
      <c r="L835" s="2"/>
      <c r="M835" s="2"/>
      <c r="N835" s="2"/>
      <c r="O835" s="2"/>
      <c r="P835" s="2"/>
      <c r="Q835" s="2"/>
      <c r="T835" s="48"/>
      <c r="U835" s="47"/>
      <c r="V835" s="52"/>
    </row>
    <row r="836" spans="2:22">
      <c r="B836" s="2"/>
      <c r="J836" s="1"/>
      <c r="K836" s="2"/>
      <c r="L836" s="2"/>
      <c r="M836" s="2"/>
      <c r="N836" s="2"/>
      <c r="O836" s="2"/>
      <c r="P836" s="2"/>
      <c r="Q836" s="2"/>
      <c r="T836" s="48"/>
      <c r="U836" s="47"/>
      <c r="V836" s="52"/>
    </row>
    <row r="837" spans="2:22">
      <c r="B837" s="2"/>
      <c r="J837" s="1"/>
      <c r="K837" s="2"/>
      <c r="L837" s="2"/>
      <c r="M837" s="2"/>
      <c r="N837" s="2"/>
      <c r="O837" s="2"/>
      <c r="P837" s="2"/>
      <c r="Q837" s="2"/>
      <c r="T837" s="48"/>
      <c r="U837" s="47"/>
      <c r="V837" s="52"/>
    </row>
    <row r="838" spans="2:22">
      <c r="B838" s="2"/>
      <c r="J838" s="1"/>
      <c r="K838" s="2"/>
      <c r="L838" s="2"/>
      <c r="M838" s="2"/>
      <c r="N838" s="2"/>
      <c r="O838" s="2"/>
      <c r="P838" s="2"/>
      <c r="Q838" s="2"/>
      <c r="T838" s="48"/>
      <c r="U838" s="47"/>
      <c r="V838" s="52"/>
    </row>
    <row r="839" spans="2:22">
      <c r="B839" s="2"/>
      <c r="J839" s="1"/>
      <c r="K839" s="2"/>
      <c r="L839" s="2"/>
      <c r="M839" s="2"/>
      <c r="N839" s="2"/>
      <c r="O839" s="2"/>
      <c r="P839" s="2"/>
      <c r="Q839" s="2"/>
      <c r="T839" s="48"/>
      <c r="U839" s="47"/>
      <c r="V839" s="52"/>
    </row>
    <row r="840" spans="2:22">
      <c r="B840" s="2"/>
      <c r="J840" s="1"/>
      <c r="K840" s="2"/>
      <c r="L840" s="2"/>
      <c r="M840" s="2"/>
      <c r="N840" s="2"/>
      <c r="O840" s="2"/>
      <c r="P840" s="2"/>
      <c r="Q840" s="2"/>
      <c r="T840" s="48"/>
      <c r="U840" s="47"/>
      <c r="V840" s="52"/>
    </row>
    <row r="841" spans="2:22">
      <c r="B841" s="2"/>
      <c r="J841" s="1"/>
      <c r="K841" s="2"/>
      <c r="L841" s="2"/>
      <c r="M841" s="2"/>
      <c r="N841" s="2"/>
      <c r="O841" s="2"/>
      <c r="P841" s="2"/>
      <c r="Q841" s="2"/>
      <c r="T841" s="48"/>
      <c r="U841" s="47"/>
      <c r="V841" s="52"/>
    </row>
    <row r="842" spans="2:22">
      <c r="B842" s="2"/>
      <c r="J842" s="1"/>
      <c r="K842" s="2"/>
      <c r="L842" s="2"/>
      <c r="M842" s="2"/>
      <c r="N842" s="2"/>
      <c r="O842" s="2"/>
      <c r="P842" s="2"/>
      <c r="Q842" s="2"/>
      <c r="T842" s="48"/>
      <c r="U842" s="47"/>
      <c r="V842" s="52"/>
    </row>
    <row r="843" spans="2:22">
      <c r="B843" s="2"/>
      <c r="J843" s="1"/>
      <c r="K843" s="2"/>
      <c r="L843" s="2"/>
      <c r="M843" s="2"/>
      <c r="N843" s="2"/>
      <c r="O843" s="2"/>
      <c r="P843" s="2"/>
      <c r="Q843" s="2"/>
      <c r="T843" s="48"/>
      <c r="U843" s="47"/>
      <c r="V843" s="52"/>
    </row>
    <row r="844" spans="2:22">
      <c r="B844" s="2"/>
      <c r="J844" s="1"/>
      <c r="K844" s="2"/>
      <c r="L844" s="2"/>
      <c r="M844" s="2"/>
      <c r="N844" s="2"/>
      <c r="O844" s="2"/>
      <c r="P844" s="2"/>
      <c r="Q844" s="2"/>
      <c r="T844" s="48"/>
      <c r="U844" s="47"/>
      <c r="V844" s="52"/>
    </row>
    <row r="845" spans="2:22">
      <c r="B845" s="2"/>
      <c r="J845" s="1"/>
      <c r="K845" s="2"/>
      <c r="L845" s="2"/>
      <c r="M845" s="2"/>
      <c r="N845" s="2"/>
      <c r="O845" s="2"/>
      <c r="P845" s="2"/>
      <c r="Q845" s="2"/>
      <c r="T845" s="48"/>
      <c r="U845" s="47"/>
      <c r="V845" s="52"/>
    </row>
    <row r="846" spans="2:22">
      <c r="B846" s="2"/>
      <c r="J846" s="1"/>
      <c r="K846" s="2"/>
      <c r="L846" s="2"/>
      <c r="M846" s="2"/>
      <c r="N846" s="2"/>
      <c r="O846" s="2"/>
      <c r="P846" s="2"/>
      <c r="Q846" s="2"/>
      <c r="T846" s="48"/>
      <c r="U846" s="47"/>
      <c r="V846" s="52"/>
    </row>
    <row r="847" spans="2:22">
      <c r="B847" s="2"/>
      <c r="J847" s="1"/>
      <c r="K847" s="2"/>
      <c r="L847" s="2"/>
      <c r="M847" s="2"/>
      <c r="N847" s="2"/>
      <c r="O847" s="2"/>
      <c r="P847" s="2"/>
      <c r="Q847" s="2"/>
      <c r="T847" s="48"/>
      <c r="U847" s="47"/>
      <c r="V847" s="52"/>
    </row>
    <row r="848" spans="2:22">
      <c r="B848" s="2"/>
      <c r="J848" s="1"/>
      <c r="K848" s="2"/>
      <c r="L848" s="2"/>
      <c r="M848" s="2"/>
      <c r="N848" s="2"/>
      <c r="O848" s="2"/>
      <c r="P848" s="2"/>
      <c r="Q848" s="2"/>
      <c r="T848" s="48"/>
      <c r="U848" s="47"/>
      <c r="V848" s="52"/>
    </row>
    <row r="849" spans="2:22">
      <c r="B849" s="2"/>
      <c r="J849" s="1"/>
      <c r="K849" s="2"/>
      <c r="L849" s="2"/>
      <c r="M849" s="2"/>
      <c r="N849" s="2"/>
      <c r="O849" s="2"/>
      <c r="P849" s="2"/>
      <c r="Q849" s="2"/>
      <c r="T849" s="48"/>
      <c r="U849" s="47"/>
      <c r="V849" s="52"/>
    </row>
    <row r="850" spans="2:22">
      <c r="B850" s="2"/>
      <c r="J850" s="1"/>
      <c r="K850" s="2"/>
      <c r="L850" s="2"/>
      <c r="M850" s="2"/>
      <c r="N850" s="2"/>
      <c r="O850" s="2"/>
      <c r="P850" s="2"/>
      <c r="Q850" s="2"/>
      <c r="T850" s="48"/>
      <c r="U850" s="47"/>
      <c r="V850" s="52"/>
    </row>
    <row r="851" spans="2:22">
      <c r="B851" s="2"/>
      <c r="J851" s="1"/>
      <c r="K851" s="2"/>
      <c r="L851" s="2"/>
      <c r="M851" s="2"/>
      <c r="N851" s="2"/>
      <c r="O851" s="2"/>
      <c r="P851" s="2"/>
      <c r="Q851" s="2"/>
      <c r="T851" s="48"/>
      <c r="U851" s="47"/>
      <c r="V851" s="52"/>
    </row>
    <row r="852" spans="2:22">
      <c r="B852" s="2"/>
      <c r="J852" s="1"/>
      <c r="K852" s="2"/>
      <c r="L852" s="2"/>
      <c r="M852" s="2"/>
      <c r="N852" s="2"/>
      <c r="O852" s="2"/>
      <c r="P852" s="2"/>
      <c r="Q852" s="2"/>
      <c r="T852" s="48"/>
      <c r="U852" s="47"/>
      <c r="V852" s="52"/>
    </row>
    <row r="853" spans="2:22">
      <c r="B853" s="2"/>
      <c r="J853" s="1"/>
      <c r="K853" s="2"/>
      <c r="L853" s="2"/>
      <c r="M853" s="2"/>
      <c r="N853" s="2"/>
      <c r="O853" s="2"/>
      <c r="P853" s="2"/>
      <c r="Q853" s="2"/>
      <c r="T853" s="48"/>
      <c r="U853" s="47"/>
      <c r="V853" s="52"/>
    </row>
    <row r="854" spans="2:22">
      <c r="B854" s="2"/>
      <c r="J854" s="1"/>
      <c r="K854" s="2"/>
      <c r="L854" s="2"/>
      <c r="M854" s="2"/>
      <c r="N854" s="2"/>
      <c r="O854" s="2"/>
      <c r="P854" s="2"/>
      <c r="Q854" s="2"/>
      <c r="T854" s="48"/>
      <c r="U854" s="47"/>
      <c r="V854" s="52"/>
    </row>
    <row r="855" spans="2:22">
      <c r="B855" s="2"/>
      <c r="J855" s="1"/>
      <c r="K855" s="2"/>
      <c r="L855" s="2"/>
      <c r="M855" s="2"/>
      <c r="N855" s="2"/>
      <c r="O855" s="2"/>
      <c r="P855" s="2"/>
      <c r="Q855" s="2"/>
      <c r="T855" s="48"/>
      <c r="U855" s="47"/>
      <c r="V855" s="52"/>
    </row>
    <row r="856" spans="2:22">
      <c r="B856" s="2"/>
      <c r="J856" s="1"/>
      <c r="K856" s="2"/>
      <c r="L856" s="2"/>
      <c r="M856" s="2"/>
      <c r="N856" s="2"/>
      <c r="O856" s="2"/>
      <c r="P856" s="2"/>
      <c r="Q856" s="2"/>
      <c r="T856" s="48"/>
      <c r="U856" s="47"/>
      <c r="V856" s="52"/>
    </row>
    <row r="857" spans="2:22">
      <c r="B857" s="2"/>
      <c r="J857" s="1"/>
      <c r="K857" s="2"/>
      <c r="L857" s="2"/>
      <c r="M857" s="2"/>
      <c r="N857" s="2"/>
      <c r="O857" s="2"/>
      <c r="P857" s="2"/>
      <c r="Q857" s="2"/>
      <c r="T857" s="48"/>
      <c r="U857" s="47"/>
      <c r="V857" s="52"/>
    </row>
    <row r="858" spans="2:22">
      <c r="B858" s="2"/>
      <c r="J858" s="1"/>
      <c r="K858" s="2"/>
      <c r="L858" s="2"/>
      <c r="M858" s="2"/>
      <c r="N858" s="2"/>
      <c r="O858" s="2"/>
      <c r="P858" s="2"/>
      <c r="Q858" s="2"/>
      <c r="T858" s="48"/>
      <c r="U858" s="47"/>
      <c r="V858" s="52"/>
    </row>
    <row r="859" spans="2:22">
      <c r="B859" s="2"/>
      <c r="J859" s="1"/>
      <c r="K859" s="2"/>
      <c r="L859" s="2"/>
      <c r="M859" s="2"/>
      <c r="N859" s="2"/>
      <c r="O859" s="2"/>
      <c r="P859" s="2"/>
      <c r="Q859" s="2"/>
      <c r="T859" s="48"/>
      <c r="U859" s="47"/>
      <c r="V859" s="52"/>
    </row>
    <row r="860" spans="2:22">
      <c r="B860" s="2"/>
      <c r="J860" s="1"/>
      <c r="K860" s="2"/>
      <c r="L860" s="2"/>
      <c r="M860" s="2"/>
      <c r="N860" s="2"/>
      <c r="O860" s="2"/>
      <c r="P860" s="2"/>
      <c r="Q860" s="2"/>
      <c r="T860" s="48"/>
      <c r="U860" s="47"/>
      <c r="V860" s="52"/>
    </row>
    <row r="861" spans="2:22">
      <c r="B861" s="2"/>
      <c r="J861" s="1"/>
      <c r="K861" s="2"/>
      <c r="L861" s="2"/>
      <c r="M861" s="2"/>
      <c r="N861" s="2"/>
      <c r="O861" s="2"/>
      <c r="P861" s="2"/>
      <c r="Q861" s="2"/>
      <c r="T861" s="48"/>
      <c r="U861" s="47"/>
      <c r="V861" s="52"/>
    </row>
    <row r="862" spans="2:22">
      <c r="B862" s="2"/>
      <c r="J862" s="1"/>
      <c r="K862" s="2"/>
      <c r="L862" s="2"/>
      <c r="M862" s="2"/>
      <c r="N862" s="2"/>
      <c r="O862" s="2"/>
      <c r="P862" s="2"/>
      <c r="Q862" s="2"/>
      <c r="T862" s="48"/>
      <c r="U862" s="47"/>
      <c r="V862" s="52"/>
    </row>
    <row r="863" spans="2:22">
      <c r="B863" s="2"/>
      <c r="J863" s="1"/>
      <c r="K863" s="2"/>
      <c r="L863" s="2"/>
      <c r="M863" s="2"/>
      <c r="N863" s="2"/>
      <c r="O863" s="2"/>
      <c r="P863" s="2"/>
      <c r="Q863" s="2"/>
      <c r="T863" s="48"/>
      <c r="U863" s="47"/>
      <c r="V863" s="52"/>
    </row>
    <row r="864" spans="2:22">
      <c r="B864" s="2"/>
      <c r="J864" s="1"/>
      <c r="K864" s="2"/>
      <c r="L864" s="2"/>
      <c r="M864" s="2"/>
      <c r="N864" s="2"/>
      <c r="O864" s="2"/>
      <c r="P864" s="2"/>
      <c r="Q864" s="2"/>
      <c r="T864" s="48"/>
      <c r="U864" s="47"/>
      <c r="V864" s="52"/>
    </row>
    <row r="865" spans="2:22">
      <c r="B865" s="2"/>
      <c r="J865" s="1"/>
      <c r="K865" s="2"/>
      <c r="L865" s="2"/>
      <c r="M865" s="2"/>
      <c r="N865" s="2"/>
      <c r="O865" s="2"/>
      <c r="P865" s="2"/>
      <c r="Q865" s="2"/>
      <c r="T865" s="48"/>
      <c r="U865" s="47"/>
      <c r="V865" s="52"/>
    </row>
    <row r="866" spans="2:22">
      <c r="B866" s="2"/>
      <c r="J866" s="1"/>
      <c r="K866" s="2"/>
      <c r="L866" s="2"/>
      <c r="M866" s="2"/>
      <c r="N866" s="2"/>
      <c r="O866" s="2"/>
      <c r="P866" s="2"/>
      <c r="Q866" s="2"/>
      <c r="T866" s="48"/>
      <c r="U866" s="47"/>
      <c r="V866" s="52"/>
    </row>
    <row r="867" spans="2:22">
      <c r="B867" s="2"/>
      <c r="J867" s="1"/>
      <c r="K867" s="2"/>
      <c r="L867" s="2"/>
      <c r="M867" s="2"/>
      <c r="N867" s="2"/>
      <c r="O867" s="2"/>
      <c r="P867" s="2"/>
      <c r="Q867" s="2"/>
      <c r="T867" s="48"/>
      <c r="U867" s="47"/>
      <c r="V867" s="52"/>
    </row>
    <row r="868" spans="2:22">
      <c r="B868" s="2"/>
      <c r="J868" s="1"/>
      <c r="K868" s="2"/>
      <c r="L868" s="2"/>
      <c r="M868" s="2"/>
      <c r="N868" s="2"/>
      <c r="O868" s="2"/>
      <c r="P868" s="2"/>
      <c r="Q868" s="2"/>
      <c r="T868" s="48"/>
      <c r="U868" s="47"/>
      <c r="V868" s="52"/>
    </row>
    <row r="869" spans="2:22">
      <c r="B869" s="2"/>
      <c r="J869" s="1"/>
      <c r="K869" s="2"/>
      <c r="L869" s="2"/>
      <c r="M869" s="2"/>
      <c r="N869" s="2"/>
      <c r="O869" s="2"/>
      <c r="P869" s="2"/>
      <c r="Q869" s="2"/>
      <c r="T869" s="48"/>
      <c r="U869" s="47"/>
      <c r="V869" s="52"/>
    </row>
    <row r="870" spans="2:22">
      <c r="B870" s="2"/>
      <c r="J870" s="1"/>
      <c r="K870" s="2"/>
      <c r="L870" s="2"/>
      <c r="M870" s="2"/>
      <c r="N870" s="2"/>
      <c r="O870" s="2"/>
      <c r="P870" s="2"/>
      <c r="Q870" s="2"/>
      <c r="T870" s="48"/>
      <c r="U870" s="47"/>
      <c r="V870" s="52"/>
    </row>
    <row r="871" spans="2:22">
      <c r="B871" s="2"/>
      <c r="J871" s="1"/>
      <c r="K871" s="2"/>
      <c r="L871" s="2"/>
      <c r="M871" s="2"/>
      <c r="N871" s="2"/>
      <c r="O871" s="2"/>
      <c r="P871" s="2"/>
      <c r="Q871" s="2"/>
      <c r="T871" s="48"/>
      <c r="U871" s="47"/>
      <c r="V871" s="52"/>
    </row>
    <row r="872" spans="2:22">
      <c r="B872" s="2"/>
      <c r="J872" s="1"/>
      <c r="K872" s="2"/>
      <c r="L872" s="2"/>
      <c r="M872" s="2"/>
      <c r="N872" s="2"/>
      <c r="O872" s="2"/>
      <c r="P872" s="2"/>
      <c r="Q872" s="2"/>
      <c r="T872" s="48"/>
      <c r="U872" s="47"/>
      <c r="V872" s="52"/>
    </row>
    <row r="873" spans="2:22">
      <c r="B873" s="2"/>
      <c r="J873" s="1"/>
      <c r="K873" s="2"/>
      <c r="L873" s="2"/>
      <c r="M873" s="2"/>
      <c r="N873" s="2"/>
      <c r="O873" s="2"/>
      <c r="P873" s="2"/>
      <c r="Q873" s="2"/>
      <c r="T873" s="48"/>
      <c r="U873" s="47"/>
      <c r="V873" s="52"/>
    </row>
    <row r="874" spans="2:22">
      <c r="B874" s="2"/>
      <c r="J874" s="1"/>
      <c r="K874" s="2"/>
      <c r="L874" s="2"/>
      <c r="M874" s="2"/>
      <c r="N874" s="2"/>
      <c r="O874" s="2"/>
      <c r="P874" s="2"/>
      <c r="Q874" s="2"/>
      <c r="T874" s="48"/>
      <c r="U874" s="47"/>
      <c r="V874" s="52"/>
    </row>
    <row r="875" spans="2:22">
      <c r="B875" s="2"/>
      <c r="J875" s="1"/>
      <c r="K875" s="2"/>
      <c r="L875" s="2"/>
      <c r="M875" s="2"/>
      <c r="N875" s="2"/>
      <c r="O875" s="2"/>
      <c r="P875" s="2"/>
      <c r="Q875" s="2"/>
      <c r="T875" s="48"/>
      <c r="U875" s="47"/>
      <c r="V875" s="52"/>
    </row>
    <row r="876" spans="2:22">
      <c r="B876" s="2"/>
      <c r="J876" s="1"/>
      <c r="K876" s="2"/>
      <c r="L876" s="2"/>
      <c r="M876" s="2"/>
      <c r="N876" s="2"/>
      <c r="O876" s="2"/>
      <c r="P876" s="2"/>
      <c r="Q876" s="2"/>
      <c r="T876" s="48"/>
      <c r="U876" s="47"/>
      <c r="V876" s="52"/>
    </row>
    <row r="877" spans="2:22">
      <c r="B877" s="2"/>
      <c r="J877" s="1"/>
      <c r="K877" s="2"/>
      <c r="L877" s="2"/>
      <c r="M877" s="2"/>
      <c r="N877" s="2"/>
      <c r="O877" s="2"/>
      <c r="P877" s="2"/>
      <c r="Q877" s="2"/>
      <c r="T877" s="48"/>
      <c r="U877" s="47"/>
      <c r="V877" s="52"/>
    </row>
    <row r="878" spans="2:22">
      <c r="B878" s="2"/>
      <c r="J878" s="1"/>
      <c r="K878" s="2"/>
      <c r="L878" s="2"/>
      <c r="M878" s="2"/>
      <c r="N878" s="2"/>
      <c r="O878" s="2"/>
      <c r="P878" s="2"/>
      <c r="Q878" s="2"/>
      <c r="T878" s="48"/>
      <c r="U878" s="47"/>
      <c r="V878" s="52"/>
    </row>
    <row r="879" spans="2:22">
      <c r="B879" s="2"/>
      <c r="J879" s="1"/>
      <c r="K879" s="2"/>
      <c r="L879" s="2"/>
      <c r="M879" s="2"/>
      <c r="N879" s="2"/>
      <c r="O879" s="2"/>
      <c r="P879" s="2"/>
      <c r="Q879" s="2"/>
      <c r="T879" s="48"/>
      <c r="U879" s="47"/>
      <c r="V879" s="52"/>
    </row>
    <row r="880" spans="2:22">
      <c r="B880" s="2"/>
      <c r="J880" s="1"/>
      <c r="K880" s="2"/>
      <c r="L880" s="2"/>
      <c r="M880" s="2"/>
      <c r="N880" s="2"/>
      <c r="O880" s="2"/>
      <c r="P880" s="2"/>
      <c r="Q880" s="2"/>
      <c r="T880" s="48"/>
      <c r="U880" s="47"/>
      <c r="V880" s="52"/>
    </row>
    <row r="881" spans="2:22">
      <c r="B881" s="2"/>
      <c r="J881" s="1"/>
      <c r="K881" s="2"/>
      <c r="L881" s="2"/>
      <c r="M881" s="2"/>
      <c r="N881" s="2"/>
      <c r="O881" s="2"/>
      <c r="P881" s="2"/>
      <c r="Q881" s="2"/>
      <c r="T881" s="48"/>
      <c r="U881" s="47"/>
      <c r="V881" s="52"/>
    </row>
    <row r="882" spans="2:22">
      <c r="B882" s="2"/>
      <c r="J882" s="1"/>
      <c r="K882" s="2"/>
      <c r="L882" s="2"/>
      <c r="M882" s="2"/>
      <c r="N882" s="2"/>
      <c r="O882" s="2"/>
      <c r="P882" s="2"/>
      <c r="Q882" s="2"/>
      <c r="T882" s="48"/>
      <c r="U882" s="47"/>
      <c r="V882" s="52"/>
    </row>
    <row r="883" spans="2:22">
      <c r="B883" s="2"/>
      <c r="J883" s="1"/>
      <c r="K883" s="2"/>
      <c r="L883" s="2"/>
      <c r="M883" s="2"/>
      <c r="N883" s="2"/>
      <c r="O883" s="2"/>
      <c r="P883" s="2"/>
      <c r="Q883" s="2"/>
      <c r="T883" s="48"/>
      <c r="U883" s="47"/>
      <c r="V883" s="52"/>
    </row>
    <row r="884" spans="2:22">
      <c r="B884" s="2"/>
      <c r="J884" s="1"/>
      <c r="K884" s="2"/>
      <c r="L884" s="2"/>
      <c r="M884" s="2"/>
      <c r="N884" s="2"/>
      <c r="O884" s="2"/>
      <c r="P884" s="2"/>
      <c r="Q884" s="2"/>
      <c r="T884" s="48"/>
      <c r="U884" s="47"/>
      <c r="V884" s="52"/>
    </row>
    <row r="885" spans="2:22">
      <c r="B885" s="2"/>
      <c r="J885" s="1"/>
      <c r="K885" s="2"/>
      <c r="L885" s="2"/>
      <c r="M885" s="2"/>
      <c r="N885" s="2"/>
      <c r="O885" s="2"/>
      <c r="P885" s="2"/>
      <c r="Q885" s="2"/>
      <c r="T885" s="48"/>
      <c r="U885" s="47"/>
      <c r="V885" s="52"/>
    </row>
    <row r="886" spans="2:22">
      <c r="B886" s="2"/>
      <c r="J886" s="1"/>
      <c r="K886" s="2"/>
      <c r="L886" s="2"/>
      <c r="M886" s="2"/>
      <c r="N886" s="2"/>
      <c r="O886" s="2"/>
      <c r="P886" s="2"/>
      <c r="Q886" s="2"/>
      <c r="T886" s="48"/>
      <c r="U886" s="47"/>
      <c r="V886" s="52"/>
    </row>
    <row r="887" spans="2:22">
      <c r="B887" s="2"/>
      <c r="J887" s="1"/>
      <c r="K887" s="2"/>
      <c r="L887" s="2"/>
      <c r="M887" s="2"/>
      <c r="N887" s="2"/>
      <c r="O887" s="2"/>
      <c r="P887" s="2"/>
      <c r="Q887" s="2"/>
      <c r="T887" s="48"/>
      <c r="U887" s="47"/>
      <c r="V887" s="52"/>
    </row>
    <row r="888" spans="2:22">
      <c r="B888" s="2"/>
      <c r="J888" s="1"/>
      <c r="K888" s="2"/>
      <c r="L888" s="2"/>
      <c r="M888" s="2"/>
      <c r="N888" s="2"/>
      <c r="O888" s="2"/>
      <c r="P888" s="2"/>
      <c r="Q888" s="2"/>
      <c r="T888" s="48"/>
      <c r="U888" s="47"/>
      <c r="V888" s="52"/>
    </row>
    <row r="889" spans="2:22">
      <c r="B889" s="2"/>
      <c r="J889" s="1"/>
      <c r="K889" s="2"/>
      <c r="L889" s="2"/>
      <c r="M889" s="2"/>
      <c r="N889" s="2"/>
      <c r="O889" s="2"/>
      <c r="P889" s="2"/>
      <c r="Q889" s="2"/>
      <c r="T889" s="48"/>
      <c r="U889" s="47"/>
      <c r="V889" s="52"/>
    </row>
    <row r="890" spans="2:22">
      <c r="B890" s="2"/>
      <c r="J890" s="1"/>
      <c r="K890" s="2"/>
      <c r="L890" s="2"/>
      <c r="M890" s="2"/>
      <c r="N890" s="2"/>
      <c r="O890" s="2"/>
      <c r="P890" s="2"/>
      <c r="Q890" s="2"/>
      <c r="T890" s="48"/>
      <c r="U890" s="47"/>
      <c r="V890" s="52"/>
    </row>
    <row r="891" spans="2:22">
      <c r="B891" s="2"/>
      <c r="J891" s="1"/>
      <c r="K891" s="2"/>
      <c r="L891" s="2"/>
      <c r="M891" s="2"/>
      <c r="N891" s="2"/>
      <c r="O891" s="2"/>
      <c r="P891" s="2"/>
      <c r="Q891" s="2"/>
      <c r="T891" s="48"/>
      <c r="U891" s="47"/>
      <c r="V891" s="52"/>
    </row>
    <row r="892" spans="2:22">
      <c r="B892" s="2"/>
      <c r="J892" s="1"/>
      <c r="K892" s="2"/>
      <c r="L892" s="2"/>
      <c r="M892" s="2"/>
      <c r="N892" s="2"/>
      <c r="O892" s="2"/>
      <c r="P892" s="2"/>
      <c r="Q892" s="2"/>
      <c r="T892" s="48"/>
      <c r="U892" s="47"/>
      <c r="V892" s="52"/>
    </row>
    <row r="893" spans="2:22">
      <c r="B893" s="2"/>
      <c r="J893" s="1"/>
      <c r="K893" s="2"/>
      <c r="L893" s="2"/>
      <c r="M893" s="2"/>
      <c r="N893" s="2"/>
      <c r="O893" s="2"/>
      <c r="P893" s="2"/>
      <c r="Q893" s="2"/>
      <c r="T893" s="48"/>
      <c r="U893" s="47"/>
      <c r="V893" s="52"/>
    </row>
    <row r="894" spans="2:22">
      <c r="B894" s="2"/>
      <c r="J894" s="1"/>
      <c r="K894" s="2"/>
      <c r="L894" s="2"/>
      <c r="M894" s="2"/>
      <c r="N894" s="2"/>
      <c r="O894" s="2"/>
      <c r="P894" s="2"/>
      <c r="Q894" s="2"/>
      <c r="T894" s="48"/>
      <c r="U894" s="47"/>
      <c r="V894" s="52"/>
    </row>
    <row r="895" spans="2:22">
      <c r="B895" s="2"/>
      <c r="J895" s="1"/>
      <c r="K895" s="2"/>
      <c r="L895" s="2"/>
      <c r="M895" s="2"/>
      <c r="N895" s="2"/>
      <c r="O895" s="2"/>
      <c r="P895" s="2"/>
      <c r="Q895" s="2"/>
      <c r="T895" s="48"/>
      <c r="U895" s="47"/>
      <c r="V895" s="52"/>
    </row>
    <row r="896" spans="2:22">
      <c r="B896" s="2"/>
      <c r="J896" s="1"/>
      <c r="K896" s="2"/>
      <c r="L896" s="2"/>
      <c r="M896" s="2"/>
      <c r="N896" s="2"/>
      <c r="O896" s="2"/>
      <c r="P896" s="2"/>
      <c r="Q896" s="2"/>
      <c r="T896" s="48"/>
      <c r="U896" s="47"/>
      <c r="V896" s="52"/>
    </row>
    <row r="897" spans="2:22">
      <c r="B897" s="2"/>
      <c r="J897" s="1"/>
      <c r="K897" s="2"/>
      <c r="L897" s="2"/>
      <c r="M897" s="2"/>
      <c r="N897" s="2"/>
      <c r="O897" s="2"/>
      <c r="P897" s="2"/>
      <c r="Q897" s="2"/>
      <c r="T897" s="48"/>
      <c r="U897" s="47"/>
      <c r="V897" s="52"/>
    </row>
    <row r="898" spans="2:22">
      <c r="B898" s="2"/>
      <c r="J898" s="1"/>
      <c r="K898" s="2"/>
      <c r="L898" s="2"/>
      <c r="M898" s="2"/>
      <c r="N898" s="2"/>
      <c r="O898" s="2"/>
      <c r="P898" s="2"/>
      <c r="Q898" s="2"/>
      <c r="T898" s="48"/>
      <c r="U898" s="47"/>
      <c r="V898" s="52"/>
    </row>
    <row r="899" spans="2:22">
      <c r="B899" s="2"/>
      <c r="J899" s="1"/>
      <c r="K899" s="2"/>
      <c r="L899" s="2"/>
      <c r="M899" s="2"/>
      <c r="N899" s="2"/>
      <c r="O899" s="2"/>
      <c r="P899" s="2"/>
      <c r="Q899" s="2"/>
      <c r="T899" s="48"/>
      <c r="U899" s="47"/>
      <c r="V899" s="52"/>
    </row>
    <row r="900" spans="2:22">
      <c r="B900" s="2"/>
      <c r="J900" s="1"/>
      <c r="K900" s="2"/>
      <c r="L900" s="2"/>
      <c r="M900" s="2"/>
      <c r="N900" s="2"/>
      <c r="O900" s="2"/>
      <c r="P900" s="2"/>
      <c r="Q900" s="2"/>
      <c r="T900" s="48"/>
      <c r="U900" s="47"/>
      <c r="V900" s="52"/>
    </row>
    <row r="901" spans="2:22">
      <c r="B901" s="2"/>
      <c r="J901" s="1"/>
      <c r="K901" s="2"/>
      <c r="L901" s="2"/>
      <c r="M901" s="2"/>
      <c r="N901" s="2"/>
      <c r="O901" s="2"/>
      <c r="P901" s="2"/>
      <c r="Q901" s="2"/>
      <c r="T901" s="48"/>
      <c r="U901" s="47"/>
      <c r="V901" s="52"/>
    </row>
    <row r="902" spans="2:22">
      <c r="B902" s="2"/>
      <c r="J902" s="1"/>
      <c r="K902" s="2"/>
      <c r="L902" s="2"/>
      <c r="M902" s="2"/>
      <c r="N902" s="2"/>
      <c r="O902" s="2"/>
      <c r="P902" s="2"/>
      <c r="Q902" s="2"/>
      <c r="T902" s="48"/>
      <c r="U902" s="47"/>
      <c r="V902" s="52"/>
    </row>
    <row r="903" spans="2:22">
      <c r="B903" s="2"/>
      <c r="J903" s="1"/>
      <c r="K903" s="2"/>
      <c r="L903" s="2"/>
      <c r="M903" s="2"/>
      <c r="N903" s="2"/>
      <c r="O903" s="2"/>
      <c r="P903" s="2"/>
      <c r="Q903" s="2"/>
      <c r="T903" s="48"/>
      <c r="U903" s="47"/>
      <c r="V903" s="52"/>
    </row>
    <row r="904" spans="2:22">
      <c r="B904" s="2"/>
      <c r="J904" s="1"/>
      <c r="K904" s="2"/>
      <c r="L904" s="2"/>
      <c r="M904" s="2"/>
      <c r="N904" s="2"/>
      <c r="O904" s="2"/>
      <c r="P904" s="2"/>
      <c r="Q904" s="2"/>
      <c r="T904" s="48"/>
      <c r="U904" s="47"/>
      <c r="V904" s="52"/>
    </row>
    <row r="905" spans="2:22">
      <c r="B905" s="2"/>
      <c r="J905" s="1"/>
      <c r="K905" s="2"/>
      <c r="L905" s="2"/>
      <c r="M905" s="2"/>
      <c r="N905" s="2"/>
      <c r="O905" s="2"/>
      <c r="P905" s="2"/>
      <c r="Q905" s="2"/>
      <c r="T905" s="48"/>
      <c r="U905" s="47"/>
      <c r="V905" s="52"/>
    </row>
    <row r="906" spans="2:22">
      <c r="B906" s="2"/>
      <c r="J906" s="1"/>
      <c r="K906" s="2"/>
      <c r="L906" s="2"/>
      <c r="M906" s="2"/>
      <c r="N906" s="2"/>
      <c r="O906" s="2"/>
      <c r="P906" s="2"/>
      <c r="Q906" s="2"/>
      <c r="T906" s="48"/>
      <c r="U906" s="47"/>
      <c r="V906" s="52"/>
    </row>
    <row r="907" spans="2:22">
      <c r="B907" s="2"/>
      <c r="J907" s="1"/>
      <c r="K907" s="2"/>
      <c r="L907" s="2"/>
      <c r="M907" s="2"/>
      <c r="N907" s="2"/>
      <c r="O907" s="2"/>
      <c r="P907" s="2"/>
      <c r="Q907" s="2"/>
      <c r="T907" s="48"/>
      <c r="U907" s="47"/>
      <c r="V907" s="52"/>
    </row>
    <row r="908" spans="2:22">
      <c r="B908" s="2"/>
      <c r="J908" s="1"/>
      <c r="K908" s="2"/>
      <c r="L908" s="2"/>
      <c r="M908" s="2"/>
      <c r="N908" s="2"/>
      <c r="O908" s="2"/>
      <c r="P908" s="2"/>
      <c r="Q908" s="2"/>
      <c r="T908" s="48"/>
      <c r="U908" s="47"/>
      <c r="V908" s="52"/>
    </row>
    <row r="909" spans="2:22">
      <c r="B909" s="2"/>
      <c r="J909" s="1"/>
      <c r="K909" s="2"/>
      <c r="L909" s="2"/>
      <c r="M909" s="2"/>
      <c r="N909" s="2"/>
      <c r="O909" s="2"/>
      <c r="P909" s="2"/>
      <c r="Q909" s="2"/>
      <c r="T909" s="48"/>
      <c r="U909" s="47"/>
      <c r="V909" s="52"/>
    </row>
    <row r="910" spans="2:22">
      <c r="B910" s="2"/>
      <c r="J910" s="1"/>
      <c r="K910" s="2"/>
      <c r="L910" s="2"/>
      <c r="M910" s="2"/>
      <c r="N910" s="2"/>
      <c r="O910" s="2"/>
      <c r="P910" s="2"/>
      <c r="Q910" s="2"/>
      <c r="T910" s="48"/>
      <c r="U910" s="47"/>
      <c r="V910" s="52"/>
    </row>
    <row r="911" spans="2:22">
      <c r="B911" s="2"/>
      <c r="J911" s="1"/>
      <c r="K911" s="2"/>
      <c r="L911" s="2"/>
      <c r="M911" s="2"/>
      <c r="N911" s="2"/>
      <c r="O911" s="2"/>
      <c r="P911" s="2"/>
      <c r="Q911" s="2"/>
      <c r="T911" s="48"/>
      <c r="U911" s="47"/>
      <c r="V911" s="52"/>
    </row>
    <row r="912" spans="2:22">
      <c r="B912" s="2"/>
      <c r="J912" s="1"/>
      <c r="K912" s="2"/>
      <c r="L912" s="2"/>
      <c r="M912" s="2"/>
      <c r="N912" s="2"/>
      <c r="O912" s="2"/>
      <c r="P912" s="2"/>
      <c r="Q912" s="2"/>
      <c r="T912" s="48"/>
      <c r="U912" s="47"/>
      <c r="V912" s="52"/>
    </row>
    <row r="913" spans="2:22">
      <c r="B913" s="2"/>
      <c r="J913" s="1"/>
      <c r="K913" s="2"/>
      <c r="L913" s="2"/>
      <c r="M913" s="2"/>
      <c r="N913" s="2"/>
      <c r="O913" s="2"/>
      <c r="P913" s="2"/>
      <c r="Q913" s="2"/>
      <c r="T913" s="48"/>
      <c r="U913" s="47"/>
      <c r="V913" s="52"/>
    </row>
    <row r="914" spans="2:22">
      <c r="B914" s="2"/>
      <c r="J914" s="1"/>
      <c r="K914" s="2"/>
      <c r="L914" s="2"/>
      <c r="M914" s="2"/>
      <c r="N914" s="2"/>
      <c r="O914" s="2"/>
      <c r="P914" s="2"/>
      <c r="Q914" s="2"/>
      <c r="T914" s="48"/>
      <c r="U914" s="47"/>
      <c r="V914" s="52"/>
    </row>
    <row r="915" spans="2:22">
      <c r="B915" s="2"/>
      <c r="J915" s="1"/>
      <c r="K915" s="2"/>
      <c r="L915" s="2"/>
      <c r="M915" s="2"/>
      <c r="N915" s="2"/>
      <c r="O915" s="2"/>
      <c r="P915" s="2"/>
      <c r="Q915" s="2"/>
      <c r="T915" s="48"/>
      <c r="U915" s="47"/>
      <c r="V915" s="52"/>
    </row>
    <row r="916" spans="2:22">
      <c r="B916" s="2"/>
      <c r="J916" s="1"/>
      <c r="K916" s="2"/>
      <c r="L916" s="2"/>
      <c r="M916" s="2"/>
      <c r="N916" s="2"/>
      <c r="O916" s="2"/>
      <c r="P916" s="2"/>
      <c r="Q916" s="2"/>
      <c r="T916" s="48"/>
      <c r="U916" s="47"/>
      <c r="V916" s="52"/>
    </row>
    <row r="917" spans="2:22">
      <c r="B917" s="2"/>
      <c r="J917" s="1"/>
      <c r="K917" s="2"/>
      <c r="L917" s="2"/>
      <c r="M917" s="2"/>
      <c r="N917" s="2"/>
      <c r="O917" s="2"/>
      <c r="P917" s="2"/>
      <c r="Q917" s="2"/>
      <c r="T917" s="48"/>
      <c r="U917" s="47"/>
      <c r="V917" s="52"/>
    </row>
    <row r="918" spans="2:22">
      <c r="B918" s="2"/>
      <c r="J918" s="1"/>
      <c r="K918" s="2"/>
      <c r="L918" s="2"/>
      <c r="M918" s="2"/>
      <c r="N918" s="2"/>
      <c r="O918" s="2"/>
      <c r="P918" s="2"/>
      <c r="Q918" s="2"/>
      <c r="T918" s="48"/>
      <c r="U918" s="47"/>
      <c r="V918" s="52"/>
    </row>
    <row r="919" spans="2:22">
      <c r="B919" s="2"/>
      <c r="J919" s="1"/>
      <c r="K919" s="2"/>
      <c r="L919" s="2"/>
      <c r="M919" s="2"/>
      <c r="N919" s="2"/>
      <c r="O919" s="2"/>
      <c r="P919" s="2"/>
      <c r="Q919" s="2"/>
      <c r="T919" s="48"/>
      <c r="U919" s="47"/>
      <c r="V919" s="52"/>
    </row>
    <row r="920" spans="2:22">
      <c r="B920" s="2"/>
      <c r="J920" s="1"/>
      <c r="K920" s="2"/>
      <c r="L920" s="2"/>
      <c r="M920" s="2"/>
      <c r="N920" s="2"/>
      <c r="O920" s="2"/>
      <c r="P920" s="2"/>
      <c r="Q920" s="2"/>
      <c r="T920" s="48"/>
      <c r="U920" s="47"/>
      <c r="V920" s="52"/>
    </row>
    <row r="921" spans="2:22">
      <c r="B921" s="2"/>
      <c r="J921" s="1"/>
      <c r="K921" s="2"/>
      <c r="L921" s="2"/>
      <c r="M921" s="2"/>
      <c r="N921" s="2"/>
      <c r="O921" s="2"/>
      <c r="P921" s="2"/>
      <c r="Q921" s="2"/>
      <c r="T921" s="48"/>
      <c r="U921" s="47"/>
      <c r="V921" s="52"/>
    </row>
    <row r="922" spans="2:22">
      <c r="B922" s="2"/>
      <c r="J922" s="1"/>
      <c r="K922" s="2"/>
      <c r="L922" s="2"/>
      <c r="M922" s="2"/>
      <c r="N922" s="2"/>
      <c r="O922" s="2"/>
      <c r="P922" s="2"/>
      <c r="Q922" s="2"/>
      <c r="T922" s="48"/>
      <c r="U922" s="47"/>
      <c r="V922" s="52"/>
    </row>
    <row r="923" spans="2:22">
      <c r="B923" s="2"/>
      <c r="J923" s="1"/>
      <c r="K923" s="2"/>
      <c r="L923" s="2"/>
      <c r="M923" s="2"/>
      <c r="N923" s="2"/>
      <c r="O923" s="2"/>
      <c r="P923" s="2"/>
      <c r="Q923" s="2"/>
      <c r="T923" s="48"/>
      <c r="U923" s="47"/>
      <c r="V923" s="52"/>
    </row>
    <row r="924" spans="2:22">
      <c r="B924" s="2"/>
      <c r="J924" s="1"/>
      <c r="K924" s="2"/>
      <c r="L924" s="2"/>
      <c r="M924" s="2"/>
      <c r="N924" s="2"/>
      <c r="O924" s="2"/>
      <c r="P924" s="2"/>
      <c r="Q924" s="2"/>
      <c r="T924" s="48"/>
      <c r="U924" s="47"/>
      <c r="V924" s="52"/>
    </row>
    <row r="925" spans="2:22">
      <c r="B925" s="2"/>
      <c r="J925" s="1"/>
      <c r="K925" s="2"/>
      <c r="L925" s="2"/>
      <c r="M925" s="2"/>
      <c r="N925" s="2"/>
      <c r="O925" s="2"/>
      <c r="P925" s="2"/>
      <c r="Q925" s="2"/>
      <c r="T925" s="48"/>
      <c r="U925" s="47"/>
      <c r="V925" s="52"/>
    </row>
    <row r="926" spans="2:22">
      <c r="B926" s="2"/>
      <c r="J926" s="1"/>
      <c r="K926" s="2"/>
      <c r="L926" s="2"/>
      <c r="M926" s="2"/>
      <c r="N926" s="2"/>
      <c r="O926" s="2"/>
      <c r="P926" s="2"/>
      <c r="Q926" s="2"/>
      <c r="T926" s="48"/>
      <c r="U926" s="47"/>
      <c r="V926" s="52"/>
    </row>
    <row r="927" spans="2:22">
      <c r="B927" s="2"/>
      <c r="J927" s="1"/>
      <c r="K927" s="2"/>
      <c r="L927" s="2"/>
      <c r="M927" s="2"/>
      <c r="N927" s="2"/>
      <c r="O927" s="2"/>
      <c r="P927" s="2"/>
      <c r="Q927" s="2"/>
      <c r="T927" s="48"/>
      <c r="U927" s="47"/>
      <c r="V927" s="52"/>
    </row>
    <row r="928" spans="2:22">
      <c r="B928" s="2"/>
      <c r="J928" s="1"/>
      <c r="K928" s="2"/>
      <c r="L928" s="2"/>
      <c r="M928" s="2"/>
      <c r="N928" s="2"/>
      <c r="O928" s="2"/>
      <c r="P928" s="2"/>
      <c r="Q928" s="2"/>
      <c r="T928" s="48"/>
      <c r="U928" s="47"/>
      <c r="V928" s="52"/>
    </row>
    <row r="929" spans="2:22">
      <c r="B929" s="2"/>
      <c r="J929" s="1"/>
      <c r="K929" s="2"/>
      <c r="L929" s="2"/>
      <c r="M929" s="2"/>
      <c r="N929" s="2"/>
      <c r="O929" s="2"/>
      <c r="P929" s="2"/>
      <c r="Q929" s="2"/>
      <c r="T929" s="48"/>
      <c r="U929" s="47"/>
      <c r="V929" s="52"/>
    </row>
    <row r="930" spans="2:22">
      <c r="B930" s="2"/>
      <c r="J930" s="1"/>
      <c r="K930" s="2"/>
      <c r="L930" s="2"/>
      <c r="M930" s="2"/>
      <c r="N930" s="2"/>
      <c r="O930" s="2"/>
      <c r="P930" s="2"/>
      <c r="Q930" s="2"/>
      <c r="T930" s="48"/>
      <c r="U930" s="47"/>
      <c r="V930" s="52"/>
    </row>
    <row r="931" spans="2:22">
      <c r="B931" s="2"/>
      <c r="J931" s="1"/>
      <c r="K931" s="2"/>
      <c r="L931" s="2"/>
      <c r="M931" s="2"/>
      <c r="N931" s="2"/>
      <c r="O931" s="2"/>
      <c r="P931" s="2"/>
      <c r="Q931" s="2"/>
      <c r="T931" s="48"/>
      <c r="U931" s="47"/>
      <c r="V931" s="52"/>
    </row>
    <row r="932" spans="2:22">
      <c r="B932" s="2"/>
      <c r="J932" s="1"/>
      <c r="K932" s="2"/>
      <c r="L932" s="2"/>
      <c r="M932" s="2"/>
      <c r="N932" s="2"/>
      <c r="O932" s="2"/>
      <c r="P932" s="2"/>
      <c r="Q932" s="2"/>
      <c r="T932" s="48"/>
      <c r="U932" s="47"/>
      <c r="V932" s="52"/>
    </row>
    <row r="933" spans="2:22">
      <c r="B933" s="2"/>
      <c r="J933" s="1"/>
      <c r="K933" s="2"/>
      <c r="L933" s="2"/>
      <c r="M933" s="2"/>
      <c r="N933" s="2"/>
      <c r="O933" s="2"/>
      <c r="P933" s="2"/>
      <c r="Q933" s="2"/>
      <c r="T933" s="48"/>
      <c r="U933" s="47"/>
      <c r="V933" s="52"/>
    </row>
    <row r="934" spans="2:22">
      <c r="B934" s="2"/>
      <c r="J934" s="1"/>
      <c r="K934" s="2"/>
      <c r="L934" s="2"/>
      <c r="M934" s="2"/>
      <c r="N934" s="2"/>
      <c r="O934" s="2"/>
      <c r="P934" s="2"/>
      <c r="Q934" s="2"/>
      <c r="T934" s="48"/>
      <c r="U934" s="47"/>
      <c r="V934" s="52"/>
    </row>
    <row r="935" spans="2:22">
      <c r="B935" s="2"/>
      <c r="J935" s="1"/>
      <c r="K935" s="2"/>
      <c r="L935" s="2"/>
      <c r="M935" s="2"/>
      <c r="N935" s="2"/>
      <c r="O935" s="2"/>
      <c r="P935" s="2"/>
      <c r="Q935" s="2"/>
      <c r="T935" s="48"/>
      <c r="U935" s="47"/>
      <c r="V935" s="52"/>
    </row>
    <row r="936" spans="2:22">
      <c r="B936" s="2"/>
      <c r="J936" s="1"/>
      <c r="K936" s="2"/>
      <c r="L936" s="2"/>
      <c r="M936" s="2"/>
      <c r="N936" s="2"/>
      <c r="O936" s="2"/>
      <c r="P936" s="2"/>
      <c r="Q936" s="2"/>
      <c r="T936" s="48"/>
      <c r="U936" s="47"/>
      <c r="V936" s="52"/>
    </row>
    <row r="937" spans="2:22">
      <c r="B937" s="2"/>
      <c r="J937" s="1"/>
      <c r="K937" s="2"/>
      <c r="L937" s="2"/>
      <c r="M937" s="2"/>
      <c r="N937" s="2"/>
      <c r="O937" s="2"/>
      <c r="P937" s="2"/>
      <c r="Q937" s="2"/>
      <c r="T937" s="48"/>
      <c r="U937" s="47"/>
      <c r="V937" s="52"/>
    </row>
    <row r="938" spans="2:22">
      <c r="B938" s="2"/>
      <c r="J938" s="1"/>
      <c r="K938" s="2"/>
      <c r="L938" s="2"/>
      <c r="M938" s="2"/>
      <c r="N938" s="2"/>
      <c r="O938" s="2"/>
      <c r="P938" s="2"/>
      <c r="Q938" s="2"/>
      <c r="T938" s="48"/>
      <c r="U938" s="47"/>
      <c r="V938" s="52"/>
    </row>
    <row r="939" spans="2:22">
      <c r="B939" s="2"/>
      <c r="J939" s="1"/>
      <c r="K939" s="2"/>
      <c r="L939" s="2"/>
      <c r="M939" s="2"/>
      <c r="N939" s="2"/>
      <c r="O939" s="2"/>
      <c r="P939" s="2"/>
      <c r="Q939" s="2"/>
      <c r="T939" s="48"/>
      <c r="U939" s="47"/>
      <c r="V939" s="52"/>
    </row>
    <row r="940" spans="2:22">
      <c r="B940" s="2"/>
      <c r="J940" s="1"/>
      <c r="K940" s="2"/>
      <c r="L940" s="2"/>
      <c r="M940" s="2"/>
      <c r="N940" s="2"/>
      <c r="O940" s="2"/>
      <c r="P940" s="2"/>
      <c r="Q940" s="2"/>
      <c r="T940" s="48"/>
      <c r="U940" s="47"/>
      <c r="V940" s="52"/>
    </row>
    <row r="941" spans="2:22">
      <c r="B941" s="2"/>
      <c r="J941" s="1"/>
      <c r="K941" s="2"/>
      <c r="L941" s="2"/>
      <c r="M941" s="2"/>
      <c r="N941" s="2"/>
      <c r="O941" s="2"/>
      <c r="P941" s="2"/>
      <c r="Q941" s="2"/>
      <c r="T941" s="48"/>
      <c r="U941" s="47"/>
      <c r="V941" s="52"/>
    </row>
    <row r="942" spans="2:22">
      <c r="B942" s="2"/>
      <c r="J942" s="1"/>
      <c r="K942" s="2"/>
      <c r="L942" s="2"/>
      <c r="M942" s="2"/>
      <c r="N942" s="2"/>
      <c r="O942" s="2"/>
      <c r="P942" s="2"/>
      <c r="Q942" s="2"/>
      <c r="T942" s="48"/>
      <c r="U942" s="47"/>
      <c r="V942" s="52"/>
    </row>
    <row r="943" spans="2:22">
      <c r="B943" s="2"/>
      <c r="J943" s="1"/>
      <c r="K943" s="2"/>
      <c r="L943" s="2"/>
      <c r="M943" s="2"/>
      <c r="N943" s="2"/>
      <c r="O943" s="2"/>
      <c r="P943" s="2"/>
      <c r="Q943" s="2"/>
      <c r="T943" s="48"/>
      <c r="U943" s="47"/>
      <c r="V943" s="52"/>
    </row>
    <row r="944" spans="2:22">
      <c r="B944" s="2"/>
      <c r="J944" s="1"/>
      <c r="K944" s="2"/>
      <c r="L944" s="2"/>
      <c r="M944" s="2"/>
      <c r="N944" s="2"/>
      <c r="O944" s="2"/>
      <c r="P944" s="2"/>
      <c r="Q944" s="2"/>
      <c r="T944" s="48"/>
      <c r="U944" s="47"/>
      <c r="V944" s="52"/>
    </row>
    <row r="945" spans="2:22">
      <c r="B945" s="2"/>
      <c r="J945" s="1"/>
      <c r="K945" s="2"/>
      <c r="L945" s="2"/>
      <c r="M945" s="2"/>
      <c r="N945" s="2"/>
      <c r="O945" s="2"/>
      <c r="P945" s="2"/>
      <c r="Q945" s="2"/>
      <c r="T945" s="48"/>
      <c r="U945" s="47"/>
      <c r="V945" s="52"/>
    </row>
    <row r="946" spans="2:22">
      <c r="B946" s="2"/>
      <c r="J946" s="1"/>
      <c r="K946" s="2"/>
      <c r="L946" s="2"/>
      <c r="M946" s="2"/>
      <c r="N946" s="2"/>
      <c r="O946" s="2"/>
      <c r="P946" s="2"/>
      <c r="Q946" s="2"/>
      <c r="T946" s="48"/>
      <c r="U946" s="47"/>
      <c r="V946" s="52"/>
    </row>
    <row r="947" spans="2:22">
      <c r="B947" s="2"/>
      <c r="J947" s="1"/>
      <c r="K947" s="2"/>
      <c r="L947" s="2"/>
      <c r="M947" s="2"/>
      <c r="N947" s="2"/>
      <c r="O947" s="2"/>
      <c r="P947" s="2"/>
      <c r="Q947" s="2"/>
      <c r="T947" s="48"/>
      <c r="U947" s="47"/>
      <c r="V947" s="52"/>
    </row>
    <row r="948" spans="2:22">
      <c r="B948" s="2"/>
      <c r="J948" s="1"/>
      <c r="K948" s="2"/>
      <c r="L948" s="2"/>
      <c r="M948" s="2"/>
      <c r="N948" s="2"/>
      <c r="O948" s="2"/>
      <c r="P948" s="2"/>
      <c r="Q948" s="2"/>
      <c r="T948" s="48"/>
      <c r="U948" s="47"/>
      <c r="V948" s="52"/>
    </row>
    <row r="949" spans="2:22">
      <c r="B949" s="2"/>
      <c r="J949" s="1"/>
      <c r="K949" s="2"/>
      <c r="L949" s="2"/>
      <c r="M949" s="2"/>
      <c r="N949" s="2"/>
      <c r="O949" s="2"/>
      <c r="P949" s="2"/>
      <c r="Q949" s="2"/>
      <c r="T949" s="48"/>
      <c r="U949" s="47"/>
      <c r="V949" s="52"/>
    </row>
    <row r="950" spans="2:22">
      <c r="B950" s="2"/>
      <c r="J950" s="1"/>
      <c r="K950" s="2"/>
      <c r="L950" s="2"/>
      <c r="M950" s="2"/>
      <c r="N950" s="2"/>
      <c r="O950" s="2"/>
      <c r="P950" s="2"/>
      <c r="Q950" s="2"/>
      <c r="T950" s="48"/>
      <c r="U950" s="47"/>
      <c r="V950" s="52"/>
    </row>
    <row r="951" spans="2:22">
      <c r="B951" s="2"/>
      <c r="J951" s="1"/>
      <c r="K951" s="2"/>
      <c r="L951" s="2"/>
      <c r="M951" s="2"/>
      <c r="N951" s="2"/>
      <c r="O951" s="2"/>
      <c r="P951" s="2"/>
      <c r="Q951" s="2"/>
      <c r="T951" s="48"/>
      <c r="U951" s="47"/>
      <c r="V951" s="52"/>
    </row>
    <row r="952" spans="2:22">
      <c r="B952" s="2"/>
      <c r="J952" s="1"/>
      <c r="K952" s="2"/>
      <c r="L952" s="2"/>
      <c r="M952" s="2"/>
      <c r="N952" s="2"/>
      <c r="O952" s="2"/>
      <c r="P952" s="2"/>
      <c r="Q952" s="2"/>
      <c r="T952" s="48"/>
      <c r="U952" s="47"/>
      <c r="V952" s="52"/>
    </row>
    <row r="953" spans="2:22">
      <c r="B953" s="2"/>
      <c r="J953" s="1"/>
      <c r="K953" s="2"/>
      <c r="L953" s="2"/>
      <c r="M953" s="2"/>
      <c r="N953" s="2"/>
      <c r="O953" s="2"/>
      <c r="P953" s="2"/>
      <c r="Q953" s="2"/>
      <c r="T953" s="48"/>
      <c r="U953" s="47"/>
      <c r="V953" s="52"/>
    </row>
    <row r="954" spans="2:22">
      <c r="B954" s="2"/>
      <c r="J954" s="1"/>
      <c r="K954" s="2"/>
      <c r="L954" s="2"/>
      <c r="M954" s="2"/>
      <c r="N954" s="2"/>
      <c r="O954" s="2"/>
      <c r="P954" s="2"/>
      <c r="Q954" s="2"/>
      <c r="T954" s="48"/>
      <c r="U954" s="47"/>
      <c r="V954" s="52"/>
    </row>
    <row r="955" spans="2:22">
      <c r="B955" s="2"/>
      <c r="J955" s="1"/>
      <c r="K955" s="2"/>
      <c r="L955" s="2"/>
      <c r="M955" s="2"/>
      <c r="N955" s="2"/>
      <c r="O955" s="2"/>
      <c r="P955" s="2"/>
      <c r="Q955" s="2"/>
      <c r="T955" s="48"/>
      <c r="U955" s="47"/>
      <c r="V955" s="52"/>
    </row>
    <row r="956" spans="2:22">
      <c r="B956" s="2"/>
      <c r="J956" s="1"/>
      <c r="K956" s="2"/>
      <c r="L956" s="2"/>
      <c r="M956" s="2"/>
      <c r="N956" s="2"/>
      <c r="O956" s="2"/>
      <c r="P956" s="2"/>
      <c r="Q956" s="2"/>
      <c r="T956" s="48"/>
      <c r="U956" s="47"/>
      <c r="V956" s="52"/>
    </row>
    <row r="957" spans="2:22">
      <c r="B957" s="2"/>
      <c r="J957" s="1"/>
      <c r="K957" s="2"/>
      <c r="L957" s="2"/>
      <c r="M957" s="2"/>
      <c r="N957" s="2"/>
      <c r="O957" s="2"/>
      <c r="P957" s="2"/>
      <c r="Q957" s="2"/>
      <c r="T957" s="48"/>
      <c r="U957" s="47"/>
      <c r="V957" s="52"/>
    </row>
    <row r="958" spans="2:22">
      <c r="B958" s="2"/>
      <c r="J958" s="1"/>
      <c r="K958" s="2"/>
      <c r="L958" s="2"/>
      <c r="M958" s="2"/>
      <c r="N958" s="2"/>
      <c r="O958" s="2"/>
      <c r="P958" s="2"/>
      <c r="Q958" s="2"/>
      <c r="T958" s="48"/>
      <c r="U958" s="47"/>
      <c r="V958" s="52"/>
    </row>
    <row r="959" spans="2:22">
      <c r="B959" s="2"/>
      <c r="J959" s="1"/>
      <c r="K959" s="2"/>
      <c r="L959" s="2"/>
      <c r="M959" s="2"/>
      <c r="N959" s="2"/>
      <c r="O959" s="2"/>
      <c r="P959" s="2"/>
      <c r="Q959" s="2"/>
      <c r="T959" s="48"/>
      <c r="U959" s="47"/>
      <c r="V959" s="52"/>
    </row>
    <row r="960" spans="2:22">
      <c r="B960" s="2"/>
      <c r="J960" s="1"/>
      <c r="K960" s="2"/>
      <c r="L960" s="2"/>
      <c r="M960" s="2"/>
      <c r="N960" s="2"/>
      <c r="O960" s="2"/>
      <c r="P960" s="2"/>
      <c r="Q960" s="2"/>
      <c r="T960" s="48"/>
      <c r="U960" s="47"/>
      <c r="V960" s="52"/>
    </row>
    <row r="961" spans="2:22">
      <c r="B961" s="2"/>
      <c r="J961" s="1"/>
      <c r="K961" s="2"/>
      <c r="L961" s="2"/>
      <c r="M961" s="2"/>
      <c r="N961" s="2"/>
      <c r="O961" s="2"/>
      <c r="P961" s="2"/>
      <c r="Q961" s="2"/>
      <c r="T961" s="48"/>
      <c r="U961" s="47"/>
      <c r="V961" s="52"/>
    </row>
    <row r="962" spans="2:22">
      <c r="B962" s="2"/>
      <c r="J962" s="1"/>
      <c r="K962" s="2"/>
      <c r="L962" s="2"/>
      <c r="M962" s="2"/>
      <c r="N962" s="2"/>
      <c r="O962" s="2"/>
      <c r="P962" s="2"/>
      <c r="Q962" s="2"/>
      <c r="T962" s="48"/>
      <c r="U962" s="47"/>
      <c r="V962" s="52"/>
    </row>
    <row r="963" spans="2:22">
      <c r="B963" s="2"/>
      <c r="J963" s="1"/>
      <c r="K963" s="2"/>
      <c r="L963" s="2"/>
      <c r="M963" s="2"/>
      <c r="N963" s="2"/>
      <c r="O963" s="2"/>
      <c r="P963" s="2"/>
      <c r="Q963" s="2"/>
      <c r="T963" s="48"/>
      <c r="U963" s="47"/>
      <c r="V963" s="52"/>
    </row>
    <row r="964" spans="2:22">
      <c r="B964" s="2"/>
      <c r="J964" s="1"/>
      <c r="K964" s="2"/>
      <c r="L964" s="2"/>
      <c r="M964" s="2"/>
      <c r="N964" s="2"/>
      <c r="O964" s="2"/>
      <c r="P964" s="2"/>
      <c r="Q964" s="2"/>
      <c r="T964" s="48"/>
      <c r="U964" s="47"/>
      <c r="V964" s="52"/>
    </row>
    <row r="965" spans="2:22">
      <c r="B965" s="2"/>
      <c r="J965" s="1"/>
      <c r="K965" s="2"/>
      <c r="L965" s="2"/>
      <c r="M965" s="2"/>
      <c r="N965" s="2"/>
      <c r="O965" s="2"/>
      <c r="P965" s="2"/>
      <c r="Q965" s="2"/>
      <c r="T965" s="48"/>
      <c r="U965" s="47"/>
      <c r="V965" s="52"/>
    </row>
    <row r="966" spans="2:22">
      <c r="B966" s="2"/>
      <c r="J966" s="1"/>
      <c r="K966" s="2"/>
      <c r="L966" s="2"/>
      <c r="M966" s="2"/>
      <c r="N966" s="2"/>
      <c r="O966" s="2"/>
      <c r="P966" s="2"/>
      <c r="Q966" s="2"/>
      <c r="T966" s="48"/>
      <c r="U966" s="47"/>
      <c r="V966" s="52"/>
    </row>
    <row r="967" spans="2:22">
      <c r="B967" s="2"/>
      <c r="J967" s="1"/>
      <c r="K967" s="2"/>
      <c r="L967" s="2"/>
      <c r="M967" s="2"/>
      <c r="N967" s="2"/>
      <c r="O967" s="2"/>
      <c r="P967" s="2"/>
      <c r="Q967" s="2"/>
      <c r="T967" s="48"/>
      <c r="U967" s="47"/>
      <c r="V967" s="52"/>
    </row>
    <row r="968" spans="2:22">
      <c r="B968" s="2"/>
      <c r="J968" s="1"/>
      <c r="K968" s="2"/>
      <c r="L968" s="2"/>
      <c r="M968" s="2"/>
      <c r="N968" s="2"/>
      <c r="O968" s="2"/>
      <c r="P968" s="2"/>
      <c r="Q968" s="2"/>
      <c r="T968" s="48"/>
      <c r="U968" s="47"/>
      <c r="V968" s="52"/>
    </row>
    <row r="969" spans="2:22">
      <c r="B969" s="2"/>
      <c r="J969" s="1"/>
      <c r="K969" s="2"/>
      <c r="L969" s="2"/>
      <c r="M969" s="2"/>
      <c r="N969" s="2"/>
      <c r="O969" s="2"/>
      <c r="P969" s="2"/>
      <c r="Q969" s="2"/>
      <c r="T969" s="48"/>
      <c r="U969" s="47"/>
      <c r="V969" s="52"/>
    </row>
    <row r="970" spans="2:22">
      <c r="B970" s="2"/>
      <c r="J970" s="1"/>
      <c r="K970" s="2"/>
      <c r="L970" s="2"/>
      <c r="M970" s="2"/>
      <c r="N970" s="2"/>
      <c r="O970" s="2"/>
      <c r="P970" s="2"/>
      <c r="Q970" s="2"/>
      <c r="T970" s="48"/>
      <c r="U970" s="47"/>
      <c r="V970" s="52"/>
    </row>
    <row r="971" spans="2:22">
      <c r="B971" s="2"/>
      <c r="J971" s="1"/>
      <c r="K971" s="2"/>
      <c r="L971" s="2"/>
      <c r="M971" s="2"/>
      <c r="N971" s="2"/>
      <c r="O971" s="2"/>
      <c r="P971" s="2"/>
      <c r="Q971" s="2"/>
      <c r="T971" s="48"/>
      <c r="U971" s="47"/>
      <c r="V971" s="52"/>
    </row>
    <row r="972" spans="2:22">
      <c r="B972" s="2"/>
      <c r="J972" s="1"/>
      <c r="K972" s="2"/>
      <c r="L972" s="2"/>
      <c r="M972" s="2"/>
      <c r="N972" s="2"/>
      <c r="O972" s="2"/>
      <c r="P972" s="2"/>
      <c r="Q972" s="2"/>
      <c r="T972" s="48"/>
      <c r="U972" s="47"/>
      <c r="V972" s="52"/>
    </row>
    <row r="973" spans="2:22">
      <c r="B973" s="2"/>
      <c r="J973" s="1"/>
      <c r="K973" s="2"/>
      <c r="L973" s="2"/>
      <c r="M973" s="2"/>
      <c r="N973" s="2"/>
      <c r="O973" s="2"/>
      <c r="P973" s="2"/>
      <c r="Q973" s="2"/>
      <c r="T973" s="48"/>
      <c r="U973" s="47"/>
      <c r="V973" s="52"/>
    </row>
    <row r="974" spans="2:22">
      <c r="B974" s="2"/>
      <c r="J974" s="1"/>
      <c r="K974" s="2"/>
      <c r="L974" s="2"/>
      <c r="M974" s="2"/>
      <c r="N974" s="2"/>
      <c r="O974" s="2"/>
      <c r="P974" s="2"/>
      <c r="Q974" s="2"/>
      <c r="T974" s="48"/>
      <c r="U974" s="47"/>
      <c r="V974" s="52"/>
    </row>
    <row r="975" spans="2:22">
      <c r="B975" s="2"/>
      <c r="J975" s="1"/>
      <c r="K975" s="2"/>
      <c r="L975" s="2"/>
      <c r="M975" s="2"/>
      <c r="N975" s="2"/>
      <c r="O975" s="2"/>
      <c r="P975" s="2"/>
      <c r="Q975" s="2"/>
      <c r="T975" s="48"/>
      <c r="U975" s="47"/>
      <c r="V975" s="52"/>
    </row>
    <row r="976" spans="2:22">
      <c r="B976" s="2"/>
      <c r="J976" s="1"/>
      <c r="K976" s="2"/>
      <c r="L976" s="2"/>
      <c r="M976" s="2"/>
      <c r="N976" s="2"/>
      <c r="O976" s="2"/>
      <c r="P976" s="2"/>
      <c r="Q976" s="2"/>
      <c r="T976" s="48"/>
      <c r="U976" s="47"/>
      <c r="V976" s="52"/>
    </row>
    <row r="977" spans="2:22">
      <c r="B977" s="2"/>
      <c r="J977" s="1"/>
      <c r="K977" s="2"/>
      <c r="L977" s="2"/>
      <c r="M977" s="2"/>
      <c r="N977" s="2"/>
      <c r="O977" s="2"/>
      <c r="P977" s="2"/>
      <c r="Q977" s="2"/>
      <c r="T977" s="48"/>
      <c r="U977" s="47"/>
      <c r="V977" s="52"/>
    </row>
    <row r="978" spans="2:22">
      <c r="B978" s="2"/>
      <c r="J978" s="1"/>
      <c r="K978" s="2"/>
      <c r="L978" s="2"/>
      <c r="M978" s="2"/>
      <c r="N978" s="2"/>
      <c r="O978" s="2"/>
      <c r="P978" s="2"/>
      <c r="Q978" s="2"/>
      <c r="T978" s="48"/>
      <c r="U978" s="47"/>
      <c r="V978" s="52"/>
    </row>
    <row r="979" spans="2:22">
      <c r="B979" s="2"/>
      <c r="J979" s="1"/>
      <c r="K979" s="2"/>
      <c r="L979" s="2"/>
      <c r="M979" s="2"/>
      <c r="N979" s="2"/>
      <c r="O979" s="2"/>
      <c r="P979" s="2"/>
      <c r="Q979" s="2"/>
      <c r="T979" s="48"/>
      <c r="U979" s="47"/>
      <c r="V979" s="52"/>
    </row>
    <row r="980" spans="2:22">
      <c r="B980" s="2"/>
      <c r="J980" s="1"/>
      <c r="K980" s="2"/>
      <c r="L980" s="2"/>
      <c r="M980" s="2"/>
      <c r="N980" s="2"/>
      <c r="O980" s="2"/>
      <c r="P980" s="2"/>
      <c r="Q980" s="2"/>
      <c r="T980" s="48"/>
      <c r="U980" s="47"/>
      <c r="V980" s="52"/>
    </row>
    <row r="981" spans="2:22">
      <c r="B981" s="2"/>
      <c r="J981" s="1"/>
      <c r="K981" s="2"/>
      <c r="L981" s="2"/>
      <c r="M981" s="2"/>
      <c r="N981" s="2"/>
      <c r="O981" s="2"/>
      <c r="P981" s="2"/>
      <c r="Q981" s="2"/>
      <c r="T981" s="48"/>
      <c r="U981" s="47"/>
      <c r="V981" s="52"/>
    </row>
    <row r="982" spans="2:22">
      <c r="B982" s="2"/>
      <c r="J982" s="1"/>
      <c r="K982" s="2"/>
      <c r="L982" s="2"/>
      <c r="M982" s="2"/>
      <c r="N982" s="2"/>
      <c r="O982" s="2"/>
      <c r="P982" s="2"/>
      <c r="Q982" s="2"/>
      <c r="T982" s="48"/>
      <c r="U982" s="47"/>
      <c r="V982" s="52"/>
    </row>
    <row r="983" spans="2:22">
      <c r="B983" s="2"/>
      <c r="J983" s="1"/>
      <c r="K983" s="2"/>
      <c r="L983" s="2"/>
      <c r="M983" s="2"/>
      <c r="N983" s="2"/>
      <c r="O983" s="2"/>
      <c r="P983" s="2"/>
      <c r="Q983" s="2"/>
      <c r="T983" s="48"/>
      <c r="U983" s="47"/>
      <c r="V983" s="52"/>
    </row>
    <row r="984" spans="2:22">
      <c r="B984" s="2"/>
      <c r="J984" s="1"/>
      <c r="K984" s="2"/>
      <c r="L984" s="2"/>
      <c r="M984" s="2"/>
      <c r="N984" s="2"/>
      <c r="O984" s="2"/>
      <c r="P984" s="2"/>
      <c r="Q984" s="2"/>
      <c r="T984" s="48"/>
      <c r="U984" s="47"/>
      <c r="V984" s="52"/>
    </row>
    <row r="985" spans="2:22">
      <c r="B985" s="2"/>
      <c r="J985" s="1"/>
      <c r="K985" s="2"/>
      <c r="L985" s="2"/>
      <c r="M985" s="2"/>
      <c r="N985" s="2"/>
      <c r="O985" s="2"/>
      <c r="P985" s="2"/>
      <c r="Q985" s="2"/>
      <c r="T985" s="48"/>
      <c r="U985" s="47"/>
      <c r="V985" s="52"/>
    </row>
    <row r="986" spans="2:22">
      <c r="B986" s="2"/>
      <c r="J986" s="1"/>
      <c r="K986" s="2"/>
      <c r="L986" s="2"/>
      <c r="M986" s="2"/>
      <c r="N986" s="2"/>
      <c r="O986" s="2"/>
      <c r="P986" s="2"/>
      <c r="Q986" s="2"/>
      <c r="T986" s="48"/>
      <c r="U986" s="47"/>
      <c r="V986" s="52"/>
    </row>
    <row r="987" spans="2:22">
      <c r="B987" s="2"/>
      <c r="J987" s="1"/>
      <c r="K987" s="2"/>
      <c r="L987" s="2"/>
      <c r="M987" s="2"/>
      <c r="N987" s="2"/>
      <c r="O987" s="2"/>
      <c r="P987" s="2"/>
      <c r="Q987" s="2"/>
      <c r="T987" s="48"/>
      <c r="U987" s="47"/>
      <c r="V987" s="52"/>
    </row>
    <row r="988" spans="2:22">
      <c r="B988" s="2"/>
      <c r="J988" s="1"/>
      <c r="K988" s="2"/>
      <c r="L988" s="2"/>
      <c r="M988" s="2"/>
      <c r="N988" s="2"/>
      <c r="O988" s="2"/>
      <c r="P988" s="2"/>
      <c r="Q988" s="2"/>
      <c r="T988" s="48"/>
      <c r="U988" s="47"/>
      <c r="V988" s="52"/>
    </row>
    <row r="989" spans="2:22">
      <c r="B989" s="2"/>
      <c r="J989" s="1"/>
      <c r="K989" s="2"/>
      <c r="L989" s="2"/>
      <c r="M989" s="2"/>
      <c r="N989" s="2"/>
      <c r="O989" s="2"/>
      <c r="P989" s="2"/>
      <c r="Q989" s="2"/>
      <c r="T989" s="48"/>
      <c r="U989" s="47"/>
      <c r="V989" s="52"/>
    </row>
    <row r="990" spans="2:22">
      <c r="B990" s="2"/>
      <c r="J990" s="1"/>
      <c r="K990" s="2"/>
      <c r="L990" s="2"/>
      <c r="M990" s="2"/>
      <c r="N990" s="2"/>
      <c r="O990" s="2"/>
      <c r="P990" s="2"/>
      <c r="Q990" s="2"/>
      <c r="T990" s="48"/>
      <c r="U990" s="47"/>
      <c r="V990" s="52"/>
    </row>
    <row r="991" spans="2:22">
      <c r="B991" s="2"/>
      <c r="J991" s="1"/>
      <c r="K991" s="2"/>
      <c r="L991" s="2"/>
      <c r="M991" s="2"/>
      <c r="N991" s="2"/>
      <c r="O991" s="2"/>
      <c r="P991" s="2"/>
      <c r="Q991" s="2"/>
      <c r="T991" s="48"/>
      <c r="U991" s="47"/>
      <c r="V991" s="52"/>
    </row>
    <row r="992" spans="2:22">
      <c r="B992" s="2"/>
      <c r="J992" s="1"/>
      <c r="K992" s="2"/>
      <c r="L992" s="2"/>
      <c r="M992" s="2"/>
      <c r="N992" s="2"/>
      <c r="O992" s="2"/>
      <c r="P992" s="2"/>
      <c r="Q992" s="2"/>
      <c r="T992" s="48"/>
      <c r="U992" s="47"/>
      <c r="V992" s="52"/>
    </row>
    <row r="993" spans="2:22">
      <c r="B993" s="2"/>
      <c r="J993" s="1"/>
      <c r="K993" s="2"/>
      <c r="L993" s="2"/>
      <c r="M993" s="2"/>
      <c r="N993" s="2"/>
      <c r="O993" s="2"/>
      <c r="P993" s="2"/>
      <c r="Q993" s="2"/>
      <c r="T993" s="48"/>
      <c r="U993" s="47"/>
      <c r="V993" s="52"/>
    </row>
    <row r="994" spans="2:22">
      <c r="B994" s="2"/>
      <c r="J994" s="1"/>
      <c r="K994" s="2"/>
      <c r="L994" s="2"/>
      <c r="M994" s="2"/>
      <c r="N994" s="2"/>
      <c r="O994" s="2"/>
      <c r="P994" s="2"/>
      <c r="Q994" s="2"/>
      <c r="T994" s="48"/>
      <c r="U994" s="47"/>
      <c r="V994" s="52"/>
    </row>
    <row r="995" spans="2:22">
      <c r="B995" s="2"/>
      <c r="J995" s="1"/>
      <c r="K995" s="2"/>
      <c r="L995" s="2"/>
      <c r="M995" s="2"/>
      <c r="N995" s="2"/>
      <c r="O995" s="2"/>
      <c r="P995" s="2"/>
      <c r="Q995" s="2"/>
      <c r="T995" s="48"/>
      <c r="U995" s="47"/>
      <c r="V995" s="52"/>
    </row>
    <row r="996" spans="2:22">
      <c r="B996" s="2"/>
      <c r="J996" s="1"/>
      <c r="K996" s="2"/>
      <c r="L996" s="2"/>
      <c r="M996" s="2"/>
      <c r="N996" s="2"/>
      <c r="O996" s="2"/>
      <c r="P996" s="2"/>
      <c r="Q996" s="2"/>
      <c r="T996" s="48"/>
      <c r="U996" s="47"/>
      <c r="V996" s="52"/>
    </row>
    <row r="997" spans="2:22">
      <c r="B997" s="2"/>
      <c r="J997" s="1"/>
      <c r="K997" s="2"/>
      <c r="L997" s="2"/>
      <c r="M997" s="2"/>
      <c r="N997" s="2"/>
      <c r="O997" s="2"/>
      <c r="P997" s="2"/>
      <c r="Q997" s="2"/>
      <c r="T997" s="48"/>
      <c r="U997" s="47"/>
      <c r="V997" s="52"/>
    </row>
    <row r="998" spans="2:22">
      <c r="B998" s="2"/>
      <c r="J998" s="1"/>
      <c r="K998" s="2"/>
      <c r="L998" s="2"/>
      <c r="M998" s="2"/>
      <c r="N998" s="2"/>
      <c r="O998" s="2"/>
      <c r="P998" s="2"/>
      <c r="Q998" s="2"/>
      <c r="T998" s="48"/>
      <c r="U998" s="47"/>
      <c r="V998" s="52"/>
    </row>
    <row r="999" spans="2:22">
      <c r="B999" s="2"/>
      <c r="J999" s="1"/>
      <c r="K999" s="2"/>
      <c r="L999" s="2"/>
      <c r="M999" s="2"/>
      <c r="N999" s="2"/>
      <c r="O999" s="2"/>
      <c r="P999" s="2"/>
      <c r="Q999" s="2"/>
      <c r="T999" s="48"/>
      <c r="U999" s="47"/>
      <c r="V999" s="52"/>
    </row>
    <row r="1000" spans="2:22">
      <c r="B1000" s="2"/>
      <c r="J1000" s="1"/>
      <c r="K1000" s="2"/>
      <c r="L1000" s="2"/>
      <c r="M1000" s="2"/>
      <c r="N1000" s="2"/>
      <c r="O1000" s="2"/>
      <c r="P1000" s="2"/>
      <c r="Q1000" s="2"/>
      <c r="T1000" s="48"/>
      <c r="U1000" s="47"/>
      <c r="V1000" s="52"/>
    </row>
    <row r="1001" spans="2:22">
      <c r="B1001" s="2"/>
      <c r="J1001" s="1"/>
      <c r="K1001" s="2"/>
      <c r="L1001" s="2"/>
      <c r="M1001" s="2"/>
      <c r="N1001" s="2"/>
      <c r="O1001" s="2"/>
      <c r="P1001" s="2"/>
      <c r="Q1001" s="2"/>
      <c r="T1001" s="48"/>
      <c r="U1001" s="47"/>
      <c r="V1001" s="52"/>
    </row>
    <row r="1002" spans="2:22">
      <c r="B1002" s="2"/>
      <c r="J1002" s="1"/>
      <c r="K1002" s="2"/>
      <c r="L1002" s="2"/>
      <c r="M1002" s="2"/>
      <c r="N1002" s="2"/>
      <c r="O1002" s="2"/>
      <c r="P1002" s="2"/>
      <c r="Q1002" s="2"/>
      <c r="T1002" s="48"/>
      <c r="U1002" s="47"/>
      <c r="V1002" s="52"/>
    </row>
    <row r="1003" spans="2:22">
      <c r="B1003" s="2"/>
      <c r="J1003" s="1"/>
      <c r="K1003" s="2"/>
      <c r="L1003" s="2"/>
      <c r="M1003" s="2"/>
      <c r="N1003" s="2"/>
      <c r="O1003" s="2"/>
      <c r="P1003" s="2"/>
      <c r="Q1003" s="2"/>
      <c r="T1003" s="48"/>
      <c r="U1003" s="47"/>
      <c r="V1003" s="52"/>
    </row>
    <row r="1004" spans="2:22">
      <c r="B1004" s="2"/>
      <c r="J1004" s="1"/>
      <c r="K1004" s="2"/>
      <c r="L1004" s="2"/>
      <c r="M1004" s="2"/>
      <c r="N1004" s="2"/>
      <c r="O1004" s="2"/>
      <c r="P1004" s="2"/>
      <c r="Q1004" s="2"/>
      <c r="T1004" s="48"/>
      <c r="U1004" s="47"/>
      <c r="V1004" s="52"/>
    </row>
    <row r="1005" spans="2:22">
      <c r="B1005" s="2"/>
      <c r="J1005" s="1"/>
      <c r="K1005" s="2"/>
      <c r="L1005" s="2"/>
      <c r="M1005" s="2"/>
      <c r="N1005" s="2"/>
      <c r="O1005" s="2"/>
      <c r="P1005" s="2"/>
      <c r="Q1005" s="2"/>
      <c r="T1005" s="48"/>
      <c r="U1005" s="47"/>
      <c r="V1005" s="52"/>
    </row>
    <row r="1006" spans="2:22">
      <c r="B1006" s="2"/>
      <c r="J1006" s="1"/>
      <c r="K1006" s="2"/>
      <c r="L1006" s="2"/>
      <c r="M1006" s="2"/>
      <c r="N1006" s="2"/>
      <c r="O1006" s="2"/>
      <c r="P1006" s="2"/>
      <c r="Q1006" s="2"/>
      <c r="T1006" s="48"/>
      <c r="U1006" s="47"/>
      <c r="V1006" s="52"/>
    </row>
    <row r="1007" spans="2:22">
      <c r="B1007" s="2"/>
      <c r="J1007" s="1"/>
      <c r="K1007" s="2"/>
      <c r="L1007" s="2"/>
      <c r="M1007" s="2"/>
      <c r="N1007" s="2"/>
      <c r="O1007" s="2"/>
      <c r="P1007" s="2"/>
      <c r="Q1007" s="2"/>
      <c r="T1007" s="48"/>
      <c r="U1007" s="47"/>
      <c r="V1007" s="52"/>
    </row>
    <row r="1008" spans="2:22">
      <c r="B1008" s="2"/>
      <c r="J1008" s="1"/>
      <c r="K1008" s="2"/>
      <c r="L1008" s="2"/>
      <c r="M1008" s="2"/>
      <c r="N1008" s="2"/>
      <c r="O1008" s="2"/>
      <c r="P1008" s="2"/>
      <c r="Q1008" s="2"/>
      <c r="T1008" s="48"/>
      <c r="U1008" s="47"/>
      <c r="V1008" s="52"/>
    </row>
    <row r="1009" spans="2:22">
      <c r="B1009" s="2"/>
      <c r="J1009" s="1"/>
      <c r="K1009" s="2"/>
      <c r="L1009" s="2"/>
      <c r="M1009" s="2"/>
      <c r="N1009" s="2"/>
      <c r="O1009" s="2"/>
      <c r="P1009" s="2"/>
      <c r="Q1009" s="2"/>
      <c r="T1009" s="48"/>
      <c r="U1009" s="47"/>
      <c r="V1009" s="52"/>
    </row>
    <row r="1010" spans="2:22">
      <c r="B1010" s="2"/>
      <c r="J1010" s="1"/>
      <c r="K1010" s="2"/>
      <c r="L1010" s="2"/>
      <c r="M1010" s="2"/>
      <c r="N1010" s="2"/>
      <c r="O1010" s="2"/>
      <c r="P1010" s="2"/>
      <c r="Q1010" s="2"/>
      <c r="T1010" s="48"/>
      <c r="U1010" s="47"/>
      <c r="V1010" s="52"/>
    </row>
    <row r="1011" spans="2:22">
      <c r="B1011" s="2"/>
      <c r="J1011" s="1"/>
      <c r="K1011" s="2"/>
      <c r="L1011" s="2"/>
      <c r="M1011" s="2"/>
      <c r="N1011" s="2"/>
      <c r="O1011" s="2"/>
      <c r="P1011" s="2"/>
      <c r="Q1011" s="2"/>
      <c r="T1011" s="48"/>
      <c r="U1011" s="47"/>
      <c r="V1011" s="52"/>
    </row>
    <row r="1012" spans="2:22">
      <c r="B1012" s="2"/>
      <c r="J1012" s="1"/>
      <c r="K1012" s="2"/>
      <c r="L1012" s="2"/>
      <c r="M1012" s="2"/>
      <c r="N1012" s="2"/>
      <c r="O1012" s="2"/>
      <c r="P1012" s="2"/>
      <c r="Q1012" s="2"/>
      <c r="T1012" s="48"/>
      <c r="U1012" s="47"/>
      <c r="V1012" s="52"/>
    </row>
    <row r="1013" spans="2:22">
      <c r="B1013" s="2"/>
      <c r="J1013" s="1"/>
      <c r="K1013" s="2"/>
      <c r="L1013" s="2"/>
      <c r="M1013" s="2"/>
      <c r="N1013" s="2"/>
      <c r="O1013" s="2"/>
      <c r="P1013" s="2"/>
      <c r="Q1013" s="2"/>
      <c r="T1013" s="48"/>
      <c r="U1013" s="47"/>
      <c r="V1013" s="52"/>
    </row>
    <row r="1014" spans="2:22">
      <c r="B1014" s="2"/>
      <c r="J1014" s="1"/>
      <c r="K1014" s="2"/>
      <c r="L1014" s="2"/>
      <c r="M1014" s="2"/>
      <c r="N1014" s="2"/>
      <c r="O1014" s="2"/>
      <c r="P1014" s="2"/>
      <c r="Q1014" s="2"/>
      <c r="T1014" s="48"/>
      <c r="U1014" s="47"/>
      <c r="V1014" s="52"/>
    </row>
    <row r="1015" spans="2:22">
      <c r="B1015" s="2"/>
      <c r="J1015" s="1"/>
      <c r="K1015" s="2"/>
      <c r="L1015" s="2"/>
      <c r="M1015" s="2"/>
      <c r="N1015" s="2"/>
      <c r="O1015" s="2"/>
      <c r="P1015" s="2"/>
      <c r="Q1015" s="2"/>
      <c r="T1015" s="48"/>
      <c r="U1015" s="47"/>
      <c r="V1015" s="52"/>
    </row>
    <row r="1016" spans="2:22">
      <c r="B1016" s="2"/>
      <c r="J1016" s="1"/>
      <c r="K1016" s="2"/>
      <c r="L1016" s="2"/>
      <c r="M1016" s="2"/>
      <c r="N1016" s="2"/>
      <c r="O1016" s="2"/>
      <c r="P1016" s="2"/>
      <c r="Q1016" s="2"/>
      <c r="T1016" s="48"/>
      <c r="U1016" s="47"/>
      <c r="V1016" s="52"/>
    </row>
    <row r="1017" spans="2:22">
      <c r="B1017" s="2"/>
      <c r="J1017" s="1"/>
      <c r="K1017" s="2"/>
      <c r="L1017" s="2"/>
      <c r="M1017" s="2"/>
      <c r="N1017" s="2"/>
      <c r="O1017" s="2"/>
      <c r="P1017" s="2"/>
      <c r="Q1017" s="2"/>
      <c r="T1017" s="48"/>
      <c r="U1017" s="47"/>
      <c r="V1017" s="52"/>
    </row>
    <row r="1018" spans="2:22">
      <c r="B1018" s="2"/>
      <c r="J1018" s="1"/>
      <c r="K1018" s="2"/>
      <c r="L1018" s="2"/>
      <c r="M1018" s="2"/>
      <c r="N1018" s="2"/>
      <c r="O1018" s="2"/>
      <c r="P1018" s="2"/>
      <c r="Q1018" s="2"/>
      <c r="T1018" s="48"/>
      <c r="U1018" s="47"/>
      <c r="V1018" s="52"/>
    </row>
    <row r="1019" spans="2:22">
      <c r="B1019" s="2"/>
      <c r="J1019" s="1"/>
      <c r="K1019" s="2"/>
      <c r="L1019" s="2"/>
      <c r="M1019" s="2"/>
      <c r="N1019" s="2"/>
      <c r="O1019" s="2"/>
      <c r="P1019" s="2"/>
      <c r="Q1019" s="2"/>
      <c r="T1019" s="48"/>
      <c r="U1019" s="47"/>
      <c r="V1019" s="52"/>
    </row>
    <row r="1020" spans="2:22">
      <c r="B1020" s="2"/>
      <c r="J1020" s="1"/>
      <c r="K1020" s="2"/>
      <c r="L1020" s="2"/>
      <c r="M1020" s="2"/>
      <c r="N1020" s="2"/>
      <c r="O1020" s="2"/>
      <c r="P1020" s="2"/>
      <c r="Q1020" s="2"/>
      <c r="T1020" s="48"/>
      <c r="U1020" s="47"/>
      <c r="V1020" s="52"/>
    </row>
    <row r="1021" spans="2:22">
      <c r="B1021" s="2"/>
      <c r="J1021" s="1"/>
      <c r="K1021" s="2"/>
      <c r="L1021" s="2"/>
      <c r="M1021" s="2"/>
      <c r="N1021" s="2"/>
      <c r="O1021" s="2"/>
      <c r="P1021" s="2"/>
      <c r="Q1021" s="2"/>
      <c r="T1021" s="48"/>
      <c r="U1021" s="47"/>
      <c r="V1021" s="52"/>
    </row>
    <row r="1022" spans="2:22">
      <c r="B1022" s="2"/>
      <c r="J1022" s="1"/>
      <c r="K1022" s="2"/>
      <c r="L1022" s="2"/>
      <c r="M1022" s="2"/>
      <c r="N1022" s="2"/>
      <c r="O1022" s="2"/>
      <c r="P1022" s="2"/>
      <c r="Q1022" s="2"/>
      <c r="T1022" s="48"/>
      <c r="U1022" s="47"/>
      <c r="V1022" s="52"/>
    </row>
    <row r="1023" spans="2:22">
      <c r="B1023" s="2"/>
      <c r="J1023" s="1"/>
      <c r="K1023" s="2"/>
      <c r="L1023" s="2"/>
      <c r="M1023" s="2"/>
      <c r="N1023" s="2"/>
      <c r="O1023" s="2"/>
      <c r="P1023" s="2"/>
      <c r="Q1023" s="2"/>
      <c r="T1023" s="48"/>
      <c r="U1023" s="47"/>
      <c r="V1023" s="52"/>
    </row>
    <row r="1024" spans="2:22">
      <c r="B1024" s="2"/>
      <c r="J1024" s="1"/>
      <c r="K1024" s="2"/>
      <c r="L1024" s="2"/>
      <c r="M1024" s="2"/>
      <c r="N1024" s="2"/>
      <c r="O1024" s="2"/>
      <c r="P1024" s="2"/>
      <c r="Q1024" s="2"/>
      <c r="T1024" s="48"/>
      <c r="U1024" s="47"/>
      <c r="V1024" s="52"/>
    </row>
    <row r="1025" spans="2:22">
      <c r="B1025" s="2"/>
      <c r="J1025" s="1"/>
      <c r="K1025" s="2"/>
      <c r="L1025" s="2"/>
      <c r="M1025" s="2"/>
      <c r="N1025" s="2"/>
      <c r="O1025" s="2"/>
      <c r="P1025" s="2"/>
      <c r="Q1025" s="2"/>
      <c r="T1025" s="48"/>
      <c r="U1025" s="47"/>
      <c r="V1025" s="52"/>
    </row>
    <row r="1026" spans="2:22">
      <c r="B1026" s="2"/>
      <c r="J1026" s="1"/>
      <c r="K1026" s="2"/>
      <c r="L1026" s="2"/>
      <c r="M1026" s="2"/>
      <c r="N1026" s="2"/>
      <c r="O1026" s="2"/>
      <c r="P1026" s="2"/>
      <c r="Q1026" s="2"/>
      <c r="T1026" s="48"/>
      <c r="U1026" s="47"/>
      <c r="V1026" s="52"/>
    </row>
    <row r="1027" spans="2:22">
      <c r="B1027" s="2"/>
      <c r="J1027" s="1"/>
      <c r="K1027" s="2"/>
      <c r="L1027" s="2"/>
      <c r="M1027" s="2"/>
      <c r="N1027" s="2"/>
      <c r="O1027" s="2"/>
      <c r="P1027" s="2"/>
      <c r="Q1027" s="2"/>
      <c r="T1027" s="48"/>
      <c r="U1027" s="47"/>
      <c r="V1027" s="52"/>
    </row>
    <row r="1028" spans="2:22">
      <c r="B1028" s="2"/>
      <c r="J1028" s="1"/>
      <c r="K1028" s="2"/>
      <c r="L1028" s="2"/>
      <c r="M1028" s="2"/>
      <c r="N1028" s="2"/>
      <c r="O1028" s="2"/>
      <c r="P1028" s="2"/>
      <c r="Q1028" s="2"/>
      <c r="T1028" s="48"/>
      <c r="U1028" s="47"/>
      <c r="V1028" s="52"/>
    </row>
    <row r="1029" spans="2:22">
      <c r="B1029" s="2"/>
      <c r="J1029" s="1"/>
      <c r="K1029" s="2"/>
      <c r="L1029" s="2"/>
      <c r="M1029" s="2"/>
      <c r="N1029" s="2"/>
      <c r="O1029" s="2"/>
      <c r="P1029" s="2"/>
      <c r="Q1029" s="2"/>
      <c r="T1029" s="48"/>
      <c r="U1029" s="47"/>
      <c r="V1029" s="52"/>
    </row>
    <row r="1030" spans="2:22">
      <c r="B1030" s="2"/>
      <c r="J1030" s="1"/>
      <c r="K1030" s="2"/>
      <c r="L1030" s="2"/>
      <c r="M1030" s="2"/>
      <c r="N1030" s="2"/>
      <c r="O1030" s="2"/>
      <c r="P1030" s="2"/>
      <c r="Q1030" s="2"/>
      <c r="T1030" s="48"/>
      <c r="U1030" s="47"/>
      <c r="V1030" s="52"/>
    </row>
    <row r="1031" spans="2:22">
      <c r="B1031" s="2"/>
      <c r="J1031" s="1"/>
      <c r="K1031" s="2"/>
      <c r="L1031" s="2"/>
      <c r="M1031" s="2"/>
      <c r="N1031" s="2"/>
      <c r="O1031" s="2"/>
      <c r="P1031" s="2"/>
      <c r="Q1031" s="2"/>
      <c r="T1031" s="48"/>
      <c r="U1031" s="47"/>
      <c r="V1031" s="52"/>
    </row>
    <row r="1032" spans="2:22">
      <c r="B1032" s="2"/>
      <c r="J1032" s="1"/>
      <c r="K1032" s="2"/>
      <c r="L1032" s="2"/>
      <c r="M1032" s="2"/>
      <c r="N1032" s="2"/>
      <c r="O1032" s="2"/>
      <c r="P1032" s="2"/>
      <c r="Q1032" s="2"/>
      <c r="T1032" s="48"/>
      <c r="U1032" s="47"/>
      <c r="V1032" s="52"/>
    </row>
    <row r="1033" spans="2:22">
      <c r="B1033" s="2"/>
      <c r="J1033" s="1"/>
      <c r="K1033" s="2"/>
      <c r="L1033" s="2"/>
      <c r="M1033" s="2"/>
      <c r="N1033" s="2"/>
      <c r="O1033" s="2"/>
      <c r="P1033" s="2"/>
      <c r="Q1033" s="2"/>
      <c r="T1033" s="48"/>
      <c r="U1033" s="47"/>
      <c r="V1033" s="52"/>
    </row>
    <row r="1034" spans="2:22">
      <c r="B1034" s="2"/>
      <c r="J1034" s="1"/>
      <c r="K1034" s="2"/>
      <c r="L1034" s="2"/>
      <c r="M1034" s="2"/>
      <c r="N1034" s="2"/>
      <c r="O1034" s="2"/>
      <c r="P1034" s="2"/>
      <c r="Q1034" s="2"/>
      <c r="T1034" s="48"/>
      <c r="U1034" s="47"/>
      <c r="V1034" s="52"/>
    </row>
    <row r="1035" spans="2:22">
      <c r="B1035" s="2"/>
      <c r="J1035" s="1"/>
      <c r="K1035" s="2"/>
      <c r="L1035" s="2"/>
      <c r="M1035" s="2"/>
      <c r="N1035" s="2"/>
      <c r="O1035" s="2"/>
      <c r="P1035" s="2"/>
      <c r="Q1035" s="2"/>
      <c r="T1035" s="48"/>
      <c r="U1035" s="47"/>
      <c r="V1035" s="52"/>
    </row>
    <row r="1036" spans="2:22">
      <c r="B1036" s="2"/>
      <c r="J1036" s="1"/>
      <c r="K1036" s="2"/>
      <c r="L1036" s="2"/>
      <c r="M1036" s="2"/>
      <c r="N1036" s="2"/>
      <c r="O1036" s="2"/>
      <c r="P1036" s="2"/>
      <c r="Q1036" s="2"/>
      <c r="T1036" s="48"/>
      <c r="U1036" s="47"/>
      <c r="V1036" s="52"/>
    </row>
    <row r="1037" spans="2:22">
      <c r="B1037" s="2"/>
      <c r="J1037" s="1"/>
      <c r="K1037" s="2"/>
      <c r="L1037" s="2"/>
      <c r="M1037" s="2"/>
      <c r="N1037" s="2"/>
      <c r="O1037" s="2"/>
      <c r="P1037" s="2"/>
      <c r="Q1037" s="2"/>
      <c r="T1037" s="48"/>
      <c r="U1037" s="47"/>
      <c r="V1037" s="52"/>
    </row>
    <row r="1038" spans="2:22">
      <c r="B1038" s="2"/>
      <c r="J1038" s="1"/>
      <c r="K1038" s="2"/>
      <c r="L1038" s="2"/>
      <c r="M1038" s="2"/>
      <c r="N1038" s="2"/>
      <c r="O1038" s="2"/>
      <c r="P1038" s="2"/>
      <c r="Q1038" s="2"/>
      <c r="T1038" s="48"/>
      <c r="U1038" s="47"/>
      <c r="V1038" s="52"/>
    </row>
    <row r="1039" spans="2:22">
      <c r="B1039" s="2"/>
      <c r="J1039" s="1"/>
      <c r="K1039" s="2"/>
      <c r="L1039" s="2"/>
      <c r="M1039" s="2"/>
      <c r="N1039" s="2"/>
      <c r="O1039" s="2"/>
      <c r="P1039" s="2"/>
      <c r="Q1039" s="2"/>
      <c r="T1039" s="48"/>
      <c r="U1039" s="47"/>
      <c r="V1039" s="52"/>
    </row>
    <row r="1040" spans="2:22">
      <c r="B1040" s="2"/>
      <c r="J1040" s="1"/>
      <c r="K1040" s="2"/>
      <c r="L1040" s="2"/>
      <c r="M1040" s="2"/>
      <c r="N1040" s="2"/>
      <c r="O1040" s="2"/>
      <c r="P1040" s="2"/>
      <c r="Q1040" s="2"/>
      <c r="T1040" s="48"/>
      <c r="U1040" s="47"/>
      <c r="V1040" s="52"/>
    </row>
    <row r="1041" spans="2:22">
      <c r="B1041" s="2"/>
      <c r="J1041" s="1"/>
      <c r="K1041" s="2"/>
      <c r="L1041" s="2"/>
      <c r="M1041" s="2"/>
      <c r="N1041" s="2"/>
      <c r="O1041" s="2"/>
      <c r="P1041" s="2"/>
      <c r="Q1041" s="2"/>
      <c r="T1041" s="48"/>
      <c r="U1041" s="47"/>
      <c r="V1041" s="52"/>
    </row>
    <row r="1042" spans="2:22">
      <c r="B1042" s="2"/>
      <c r="J1042" s="1"/>
      <c r="K1042" s="2"/>
      <c r="L1042" s="2"/>
      <c r="M1042" s="2"/>
      <c r="N1042" s="2"/>
      <c r="O1042" s="2"/>
      <c r="P1042" s="2"/>
      <c r="Q1042" s="2"/>
      <c r="T1042" s="48"/>
      <c r="U1042" s="47"/>
      <c r="V1042" s="52"/>
    </row>
    <row r="1043" spans="2:22">
      <c r="B1043" s="2"/>
      <c r="J1043" s="1"/>
      <c r="K1043" s="2"/>
      <c r="L1043" s="2"/>
      <c r="M1043" s="2"/>
      <c r="N1043" s="2"/>
      <c r="O1043" s="2"/>
      <c r="P1043" s="2"/>
      <c r="Q1043" s="2"/>
      <c r="T1043" s="48"/>
      <c r="U1043" s="47"/>
      <c r="V1043" s="52"/>
    </row>
    <row r="1044" spans="2:22">
      <c r="B1044" s="2"/>
      <c r="J1044" s="1"/>
      <c r="K1044" s="2"/>
      <c r="L1044" s="2"/>
      <c r="M1044" s="2"/>
      <c r="N1044" s="2"/>
      <c r="O1044" s="2"/>
      <c r="P1044" s="2"/>
      <c r="Q1044" s="2"/>
      <c r="T1044" s="48"/>
      <c r="U1044" s="47"/>
      <c r="V1044" s="52"/>
    </row>
    <row r="1045" spans="2:22">
      <c r="B1045" s="2"/>
      <c r="J1045" s="1"/>
      <c r="K1045" s="2"/>
      <c r="L1045" s="2"/>
      <c r="M1045" s="2"/>
      <c r="N1045" s="2"/>
      <c r="O1045" s="2"/>
      <c r="P1045" s="2"/>
      <c r="Q1045" s="2"/>
      <c r="T1045" s="48"/>
      <c r="U1045" s="47"/>
      <c r="V1045" s="52"/>
    </row>
    <row r="1046" spans="2:22">
      <c r="B1046" s="2"/>
      <c r="J1046" s="1"/>
      <c r="K1046" s="2"/>
      <c r="L1046" s="2"/>
      <c r="M1046" s="2"/>
      <c r="N1046" s="2"/>
      <c r="O1046" s="2"/>
      <c r="P1046" s="2"/>
      <c r="Q1046" s="2"/>
      <c r="T1046" s="48"/>
      <c r="U1046" s="47"/>
      <c r="V1046" s="52"/>
    </row>
    <row r="1047" spans="2:22">
      <c r="B1047" s="2"/>
      <c r="J1047" s="1"/>
      <c r="K1047" s="2"/>
      <c r="L1047" s="2"/>
      <c r="M1047" s="2"/>
      <c r="N1047" s="2"/>
      <c r="O1047" s="2"/>
      <c r="P1047" s="2"/>
      <c r="Q1047" s="2"/>
      <c r="T1047" s="48"/>
      <c r="U1047" s="47"/>
      <c r="V1047" s="52"/>
    </row>
    <row r="1048" spans="2:22">
      <c r="B1048" s="2"/>
      <c r="J1048" s="1"/>
      <c r="K1048" s="2"/>
      <c r="L1048" s="2"/>
      <c r="M1048" s="2"/>
      <c r="N1048" s="2"/>
      <c r="O1048" s="2"/>
      <c r="P1048" s="2"/>
      <c r="Q1048" s="2"/>
      <c r="T1048" s="48"/>
      <c r="U1048" s="47"/>
      <c r="V1048" s="52"/>
    </row>
    <row r="1049" spans="2:22">
      <c r="B1049" s="2"/>
      <c r="J1049" s="1"/>
      <c r="K1049" s="2"/>
      <c r="L1049" s="2"/>
      <c r="M1049" s="2"/>
      <c r="N1049" s="2"/>
      <c r="O1049" s="2"/>
      <c r="P1049" s="2"/>
      <c r="Q1049" s="2"/>
      <c r="T1049" s="48"/>
      <c r="U1049" s="47"/>
      <c r="V1049" s="52"/>
    </row>
    <row r="1050" spans="2:22">
      <c r="B1050" s="2"/>
      <c r="J1050" s="1"/>
      <c r="K1050" s="2"/>
      <c r="L1050" s="2"/>
      <c r="M1050" s="2"/>
      <c r="N1050" s="2"/>
      <c r="O1050" s="2"/>
      <c r="P1050" s="2"/>
      <c r="Q1050" s="2"/>
      <c r="T1050" s="48"/>
      <c r="U1050" s="47"/>
      <c r="V1050" s="52"/>
    </row>
    <row r="1051" spans="2:22">
      <c r="B1051" s="2"/>
      <c r="J1051" s="1"/>
      <c r="K1051" s="2"/>
      <c r="L1051" s="2"/>
      <c r="M1051" s="2"/>
      <c r="N1051" s="2"/>
      <c r="O1051" s="2"/>
      <c r="P1051" s="2"/>
      <c r="Q1051" s="2"/>
      <c r="T1051" s="48"/>
      <c r="U1051" s="47"/>
      <c r="V1051" s="52"/>
    </row>
    <row r="1052" spans="2:22">
      <c r="B1052" s="2"/>
      <c r="J1052" s="1"/>
      <c r="K1052" s="2"/>
      <c r="L1052" s="2"/>
      <c r="M1052" s="2"/>
      <c r="N1052" s="2"/>
      <c r="O1052" s="2"/>
      <c r="P1052" s="2"/>
      <c r="Q1052" s="2"/>
      <c r="T1052" s="48"/>
      <c r="U1052" s="47"/>
      <c r="V1052" s="52"/>
    </row>
    <row r="1053" spans="2:22">
      <c r="B1053" s="2"/>
      <c r="J1053" s="1"/>
      <c r="K1053" s="2"/>
      <c r="L1053" s="2"/>
      <c r="M1053" s="2"/>
      <c r="N1053" s="2"/>
      <c r="O1053" s="2"/>
      <c r="P1053" s="2"/>
      <c r="Q1053" s="2"/>
      <c r="T1053" s="48"/>
      <c r="U1053" s="47"/>
      <c r="V1053" s="52"/>
    </row>
    <row r="1054" spans="2:22">
      <c r="B1054" s="2"/>
      <c r="J1054" s="1"/>
      <c r="K1054" s="2"/>
      <c r="L1054" s="2"/>
      <c r="M1054" s="2"/>
      <c r="N1054" s="2"/>
      <c r="O1054" s="2"/>
      <c r="P1054" s="2"/>
      <c r="Q1054" s="2"/>
      <c r="T1054" s="48"/>
      <c r="U1054" s="47"/>
      <c r="V1054" s="52"/>
    </row>
    <row r="1055" spans="2:22">
      <c r="B1055" s="2"/>
      <c r="J1055" s="1"/>
      <c r="K1055" s="2"/>
      <c r="L1055" s="2"/>
      <c r="M1055" s="2"/>
      <c r="N1055" s="2"/>
      <c r="O1055" s="2"/>
      <c r="P1055" s="2"/>
      <c r="Q1055" s="2"/>
      <c r="T1055" s="48"/>
      <c r="U1055" s="47"/>
      <c r="V1055" s="52"/>
    </row>
    <row r="1056" spans="2:22">
      <c r="B1056" s="2"/>
      <c r="J1056" s="1"/>
      <c r="K1056" s="2"/>
      <c r="L1056" s="2"/>
      <c r="M1056" s="2"/>
      <c r="N1056" s="2"/>
      <c r="O1056" s="2"/>
      <c r="P1056" s="2"/>
      <c r="Q1056" s="2"/>
      <c r="T1056" s="48"/>
      <c r="U1056" s="47"/>
      <c r="V1056" s="52"/>
    </row>
    <row r="1057" spans="2:22">
      <c r="B1057" s="2"/>
      <c r="J1057" s="1"/>
      <c r="K1057" s="2"/>
      <c r="L1057" s="2"/>
      <c r="M1057" s="2"/>
      <c r="N1057" s="2"/>
      <c r="O1057" s="2"/>
      <c r="P1057" s="2"/>
      <c r="Q1057" s="2"/>
      <c r="T1057" s="48"/>
      <c r="U1057" s="47"/>
      <c r="V1057" s="52"/>
    </row>
    <row r="1058" spans="2:22">
      <c r="B1058" s="2"/>
      <c r="J1058" s="1"/>
      <c r="K1058" s="2"/>
      <c r="L1058" s="2"/>
      <c r="M1058" s="2"/>
      <c r="N1058" s="2"/>
      <c r="O1058" s="2"/>
      <c r="P1058" s="2"/>
      <c r="Q1058" s="2"/>
      <c r="T1058" s="48"/>
      <c r="U1058" s="47"/>
      <c r="V1058" s="52"/>
    </row>
    <row r="1059" spans="2:22">
      <c r="B1059" s="2"/>
      <c r="J1059" s="1"/>
      <c r="K1059" s="2"/>
      <c r="L1059" s="2"/>
      <c r="M1059" s="2"/>
      <c r="N1059" s="2"/>
      <c r="O1059" s="2"/>
      <c r="P1059" s="2"/>
      <c r="Q1059" s="2"/>
      <c r="T1059" s="48"/>
      <c r="U1059" s="47"/>
      <c r="V1059" s="52"/>
    </row>
    <row r="1060" spans="2:22">
      <c r="B1060" s="2"/>
      <c r="J1060" s="1"/>
      <c r="K1060" s="2"/>
      <c r="L1060" s="2"/>
      <c r="M1060" s="2"/>
      <c r="N1060" s="2"/>
      <c r="O1060" s="2"/>
      <c r="P1060" s="2"/>
      <c r="Q1060" s="2"/>
      <c r="T1060" s="48"/>
      <c r="U1060" s="47"/>
      <c r="V1060" s="52"/>
    </row>
    <row r="1061" spans="2:22">
      <c r="B1061" s="2"/>
      <c r="J1061" s="1"/>
      <c r="K1061" s="2"/>
      <c r="L1061" s="2"/>
      <c r="M1061" s="2"/>
      <c r="N1061" s="2"/>
      <c r="O1061" s="2"/>
      <c r="P1061" s="2"/>
      <c r="Q1061" s="2"/>
      <c r="T1061" s="48"/>
      <c r="U1061" s="47"/>
      <c r="V1061" s="52"/>
    </row>
    <row r="1062" spans="2:22">
      <c r="B1062" s="2"/>
      <c r="J1062" s="1"/>
      <c r="K1062" s="2"/>
      <c r="L1062" s="2"/>
      <c r="M1062" s="2"/>
      <c r="N1062" s="2"/>
      <c r="O1062" s="2"/>
      <c r="P1062" s="2"/>
      <c r="Q1062" s="2"/>
      <c r="T1062" s="48"/>
      <c r="U1062" s="47"/>
      <c r="V1062" s="52"/>
    </row>
    <row r="1063" spans="2:22">
      <c r="B1063" s="2"/>
      <c r="J1063" s="1"/>
      <c r="K1063" s="2"/>
      <c r="L1063" s="2"/>
      <c r="M1063" s="2"/>
      <c r="N1063" s="2"/>
      <c r="O1063" s="2"/>
      <c r="P1063" s="2"/>
      <c r="Q1063" s="2"/>
      <c r="T1063" s="48"/>
      <c r="U1063" s="47"/>
      <c r="V1063" s="52"/>
    </row>
    <row r="1064" spans="2:22">
      <c r="B1064" s="2"/>
      <c r="J1064" s="1"/>
      <c r="K1064" s="2"/>
      <c r="L1064" s="2"/>
      <c r="M1064" s="2"/>
      <c r="N1064" s="2"/>
      <c r="O1064" s="2"/>
      <c r="P1064" s="2"/>
      <c r="Q1064" s="2"/>
      <c r="T1064" s="48"/>
      <c r="U1064" s="47"/>
      <c r="V1064" s="52"/>
    </row>
    <row r="1065" spans="2:22">
      <c r="B1065" s="2"/>
      <c r="J1065" s="1"/>
      <c r="K1065" s="2"/>
      <c r="L1065" s="2"/>
      <c r="M1065" s="2"/>
      <c r="N1065" s="2"/>
      <c r="O1065" s="2"/>
      <c r="P1065" s="2"/>
      <c r="Q1065" s="2"/>
      <c r="T1065" s="48"/>
      <c r="U1065" s="47"/>
      <c r="V1065" s="52"/>
    </row>
    <row r="1066" spans="2:22">
      <c r="B1066" s="2"/>
      <c r="J1066" s="1"/>
      <c r="K1066" s="2"/>
      <c r="L1066" s="2"/>
      <c r="M1066" s="2"/>
      <c r="N1066" s="2"/>
      <c r="O1066" s="2"/>
      <c r="P1066" s="2"/>
      <c r="Q1066" s="2"/>
      <c r="T1066" s="48"/>
      <c r="U1066" s="47"/>
      <c r="V1066" s="52"/>
    </row>
    <row r="1067" spans="2:22">
      <c r="B1067" s="2"/>
      <c r="J1067" s="1"/>
      <c r="K1067" s="2"/>
      <c r="L1067" s="2"/>
      <c r="M1067" s="2"/>
      <c r="N1067" s="2"/>
      <c r="O1067" s="2"/>
      <c r="P1067" s="2"/>
      <c r="Q1067" s="2"/>
      <c r="T1067" s="48"/>
      <c r="U1067" s="47"/>
      <c r="V1067" s="52"/>
    </row>
    <row r="1068" spans="2:22">
      <c r="B1068" s="2"/>
      <c r="J1068" s="1"/>
      <c r="K1068" s="2"/>
      <c r="L1068" s="2"/>
      <c r="M1068" s="2"/>
      <c r="N1068" s="2"/>
      <c r="O1068" s="2"/>
      <c r="P1068" s="2"/>
      <c r="Q1068" s="2"/>
      <c r="T1068" s="48"/>
      <c r="U1068" s="47"/>
      <c r="V1068" s="52"/>
    </row>
    <row r="1069" spans="2:22">
      <c r="B1069" s="2"/>
      <c r="J1069" s="1"/>
      <c r="K1069" s="2"/>
      <c r="L1069" s="2"/>
      <c r="M1069" s="2"/>
      <c r="N1069" s="2"/>
      <c r="O1069" s="2"/>
      <c r="P1069" s="2"/>
      <c r="Q1069" s="2"/>
      <c r="T1069" s="48"/>
      <c r="U1069" s="47"/>
      <c r="V1069" s="52"/>
    </row>
    <row r="1070" spans="2:22">
      <c r="B1070" s="2"/>
      <c r="J1070" s="1"/>
      <c r="K1070" s="2"/>
      <c r="L1070" s="2"/>
      <c r="M1070" s="2"/>
      <c r="N1070" s="2"/>
      <c r="O1070" s="2"/>
      <c r="P1070" s="2"/>
      <c r="Q1070" s="2"/>
      <c r="T1070" s="48"/>
      <c r="U1070" s="47"/>
      <c r="V1070" s="52"/>
    </row>
    <row r="1071" spans="2:22">
      <c r="B1071" s="2"/>
      <c r="J1071" s="1"/>
      <c r="K1071" s="2"/>
      <c r="L1071" s="2"/>
      <c r="M1071" s="2"/>
      <c r="N1071" s="2"/>
      <c r="O1071" s="2"/>
      <c r="P1071" s="2"/>
      <c r="Q1071" s="2"/>
      <c r="T1071" s="48"/>
      <c r="U1071" s="47"/>
      <c r="V1071" s="52"/>
    </row>
    <row r="1072" spans="2:22">
      <c r="B1072" s="2"/>
      <c r="J1072" s="1"/>
      <c r="K1072" s="2"/>
      <c r="L1072" s="2"/>
      <c r="M1072" s="2"/>
      <c r="N1072" s="2"/>
      <c r="O1072" s="2"/>
      <c r="P1072" s="2"/>
      <c r="Q1072" s="2"/>
      <c r="T1072" s="48"/>
      <c r="U1072" s="47"/>
      <c r="V1072" s="52"/>
    </row>
    <row r="1073" spans="2:22">
      <c r="B1073" s="2"/>
      <c r="J1073" s="1"/>
      <c r="K1073" s="2"/>
      <c r="L1073" s="2"/>
      <c r="M1073" s="2"/>
      <c r="N1073" s="2"/>
      <c r="O1073" s="2"/>
      <c r="P1073" s="2"/>
      <c r="Q1073" s="2"/>
      <c r="T1073" s="48"/>
      <c r="U1073" s="47"/>
      <c r="V1073" s="52"/>
    </row>
    <row r="1074" spans="2:22">
      <c r="B1074" s="2"/>
      <c r="J1074" s="1"/>
      <c r="K1074" s="2"/>
      <c r="L1074" s="2"/>
      <c r="M1074" s="2"/>
      <c r="N1074" s="2"/>
      <c r="O1074" s="2"/>
      <c r="P1074" s="2"/>
      <c r="Q1074" s="2"/>
      <c r="T1074" s="48"/>
      <c r="U1074" s="47"/>
      <c r="V1074" s="52"/>
    </row>
    <row r="1075" spans="2:22">
      <c r="B1075" s="2"/>
      <c r="J1075" s="1"/>
      <c r="K1075" s="2"/>
      <c r="L1075" s="2"/>
      <c r="M1075" s="2"/>
      <c r="N1075" s="2"/>
      <c r="O1075" s="2"/>
      <c r="P1075" s="2"/>
      <c r="Q1075" s="2"/>
      <c r="T1075" s="48"/>
      <c r="U1075" s="47"/>
      <c r="V1075" s="52"/>
    </row>
    <row r="1076" spans="2:22">
      <c r="B1076" s="2"/>
      <c r="J1076" s="1"/>
      <c r="K1076" s="2"/>
      <c r="L1076" s="2"/>
      <c r="M1076" s="2"/>
      <c r="N1076" s="2"/>
      <c r="O1076" s="2"/>
      <c r="P1076" s="2"/>
      <c r="Q1076" s="2"/>
      <c r="T1076" s="48"/>
      <c r="U1076" s="47"/>
      <c r="V1076" s="52"/>
    </row>
    <row r="1077" spans="2:22">
      <c r="B1077" s="2"/>
      <c r="J1077" s="1"/>
      <c r="K1077" s="2"/>
      <c r="L1077" s="2"/>
      <c r="M1077" s="2"/>
      <c r="N1077" s="2"/>
      <c r="O1077" s="2"/>
      <c r="P1077" s="2"/>
      <c r="Q1077" s="2"/>
      <c r="T1077" s="48"/>
      <c r="U1077" s="47"/>
      <c r="V1077" s="52"/>
    </row>
    <row r="1078" spans="2:22">
      <c r="B1078" s="2"/>
      <c r="J1078" s="1"/>
      <c r="K1078" s="2"/>
      <c r="L1078" s="2"/>
      <c r="M1078" s="2"/>
      <c r="N1078" s="2"/>
      <c r="O1078" s="2"/>
      <c r="P1078" s="2"/>
      <c r="Q1078" s="2"/>
      <c r="T1078" s="48"/>
      <c r="U1078" s="47"/>
      <c r="V1078" s="52"/>
    </row>
    <row r="1079" spans="2:22">
      <c r="B1079" s="2"/>
      <c r="J1079" s="1"/>
      <c r="K1079" s="2"/>
      <c r="L1079" s="2"/>
      <c r="M1079" s="2"/>
      <c r="N1079" s="2"/>
      <c r="O1079" s="2"/>
      <c r="P1079" s="2"/>
      <c r="Q1079" s="2"/>
      <c r="T1079" s="48"/>
      <c r="U1079" s="47"/>
      <c r="V1079" s="52"/>
    </row>
    <row r="1080" spans="2:22">
      <c r="B1080" s="2"/>
      <c r="J1080" s="1"/>
      <c r="K1080" s="2"/>
      <c r="L1080" s="2"/>
      <c r="M1080" s="2"/>
      <c r="N1080" s="2"/>
      <c r="O1080" s="2"/>
      <c r="P1080" s="2"/>
      <c r="Q1080" s="2"/>
      <c r="T1080" s="48"/>
      <c r="U1080" s="47"/>
      <c r="V1080" s="52"/>
    </row>
    <row r="1081" spans="2:22">
      <c r="B1081" s="2"/>
      <c r="J1081" s="1"/>
      <c r="K1081" s="2"/>
      <c r="L1081" s="2"/>
      <c r="M1081" s="2"/>
      <c r="N1081" s="2"/>
      <c r="O1081" s="2"/>
      <c r="P1081" s="2"/>
      <c r="Q1081" s="2"/>
      <c r="T1081" s="48"/>
      <c r="U1081" s="47"/>
      <c r="V1081" s="52"/>
    </row>
    <row r="1082" spans="2:22">
      <c r="B1082" s="2"/>
      <c r="J1082" s="1"/>
      <c r="K1082" s="2"/>
      <c r="L1082" s="2"/>
      <c r="M1082" s="2"/>
      <c r="N1082" s="2"/>
      <c r="O1082" s="2"/>
      <c r="P1082" s="2"/>
      <c r="Q1082" s="2"/>
      <c r="T1082" s="48"/>
      <c r="U1082" s="47"/>
      <c r="V1082" s="52"/>
    </row>
    <row r="1083" spans="2:22">
      <c r="B1083" s="2"/>
      <c r="J1083" s="1"/>
      <c r="K1083" s="2"/>
      <c r="L1083" s="2"/>
      <c r="M1083" s="2"/>
      <c r="N1083" s="2"/>
      <c r="O1083" s="2"/>
      <c r="P1083" s="2"/>
      <c r="Q1083" s="2"/>
      <c r="T1083" s="48"/>
      <c r="U1083" s="47"/>
      <c r="V1083" s="52"/>
    </row>
    <row r="1084" spans="2:22">
      <c r="B1084" s="2"/>
      <c r="J1084" s="1"/>
      <c r="K1084" s="2"/>
      <c r="L1084" s="2"/>
      <c r="M1084" s="2"/>
      <c r="N1084" s="2"/>
      <c r="O1084" s="2"/>
      <c r="P1084" s="2"/>
      <c r="Q1084" s="2"/>
      <c r="T1084" s="48"/>
      <c r="U1084" s="47"/>
      <c r="V1084" s="52"/>
    </row>
    <row r="1085" spans="2:22">
      <c r="B1085" s="2"/>
      <c r="J1085" s="1"/>
      <c r="K1085" s="2"/>
      <c r="L1085" s="2"/>
      <c r="M1085" s="2"/>
      <c r="N1085" s="2"/>
      <c r="O1085" s="2"/>
      <c r="P1085" s="2"/>
      <c r="Q1085" s="2"/>
      <c r="T1085" s="48"/>
      <c r="U1085" s="47"/>
      <c r="V1085" s="52"/>
    </row>
    <row r="1086" spans="2:22">
      <c r="B1086" s="2"/>
      <c r="J1086" s="1"/>
      <c r="K1086" s="2"/>
      <c r="L1086" s="2"/>
      <c r="M1086" s="2"/>
      <c r="N1086" s="2"/>
      <c r="O1086" s="2"/>
      <c r="P1086" s="2"/>
      <c r="Q1086" s="2"/>
      <c r="T1086" s="48"/>
      <c r="U1086" s="47"/>
      <c r="V1086" s="52"/>
    </row>
    <row r="1087" spans="2:22">
      <c r="B1087" s="2"/>
      <c r="J1087" s="1"/>
      <c r="K1087" s="2"/>
      <c r="L1087" s="2"/>
      <c r="M1087" s="2"/>
      <c r="N1087" s="2"/>
      <c r="O1087" s="2"/>
      <c r="P1087" s="2"/>
      <c r="Q1087" s="2"/>
      <c r="T1087" s="48"/>
      <c r="U1087" s="47"/>
      <c r="V1087" s="52"/>
    </row>
    <row r="1088" spans="2:22">
      <c r="B1088" s="2"/>
      <c r="J1088" s="1"/>
      <c r="K1088" s="2"/>
      <c r="L1088" s="2"/>
      <c r="M1088" s="2"/>
      <c r="N1088" s="2"/>
      <c r="O1088" s="2"/>
      <c r="P1088" s="2"/>
      <c r="Q1088" s="2"/>
      <c r="T1088" s="48"/>
      <c r="U1088" s="47"/>
      <c r="V1088" s="52"/>
    </row>
    <row r="1089" spans="2:22">
      <c r="B1089" s="2"/>
      <c r="J1089" s="1"/>
      <c r="K1089" s="2"/>
      <c r="L1089" s="2"/>
      <c r="M1089" s="2"/>
      <c r="N1089" s="2"/>
      <c r="O1089" s="2"/>
      <c r="P1089" s="2"/>
      <c r="Q1089" s="2"/>
      <c r="T1089" s="48"/>
      <c r="U1089" s="47"/>
      <c r="V1089" s="52"/>
    </row>
    <row r="1090" spans="2:22">
      <c r="B1090" s="2"/>
      <c r="J1090" s="1"/>
      <c r="K1090" s="2"/>
      <c r="L1090" s="2"/>
      <c r="M1090" s="2"/>
      <c r="N1090" s="2"/>
      <c r="O1090" s="2"/>
      <c r="P1090" s="2"/>
      <c r="Q1090" s="2"/>
      <c r="T1090" s="48"/>
      <c r="U1090" s="47"/>
      <c r="V1090" s="52"/>
    </row>
    <row r="1091" spans="2:22">
      <c r="B1091" s="2"/>
      <c r="J1091" s="1"/>
      <c r="K1091" s="2"/>
      <c r="L1091" s="2"/>
      <c r="M1091" s="2"/>
      <c r="N1091" s="2"/>
      <c r="O1091" s="2"/>
      <c r="P1091" s="2"/>
      <c r="Q1091" s="2"/>
      <c r="T1091" s="48"/>
      <c r="U1091" s="47"/>
      <c r="V1091" s="52"/>
    </row>
    <row r="1092" spans="2:22">
      <c r="B1092" s="2"/>
      <c r="J1092" s="1"/>
      <c r="K1092" s="2"/>
      <c r="L1092" s="2"/>
      <c r="M1092" s="2"/>
      <c r="N1092" s="2"/>
      <c r="O1092" s="2"/>
      <c r="P1092" s="2"/>
      <c r="Q1092" s="2"/>
      <c r="T1092" s="48"/>
      <c r="U1092" s="47"/>
      <c r="V1092" s="52"/>
    </row>
    <row r="1093" spans="2:22">
      <c r="B1093" s="2"/>
      <c r="J1093" s="1"/>
      <c r="K1093" s="2"/>
      <c r="L1093" s="2"/>
      <c r="M1093" s="2"/>
      <c r="N1093" s="2"/>
      <c r="O1093" s="2"/>
      <c r="P1093" s="2"/>
      <c r="Q1093" s="2"/>
      <c r="T1093" s="48"/>
      <c r="U1093" s="47"/>
      <c r="V1093" s="52"/>
    </row>
    <row r="1094" spans="2:22">
      <c r="B1094" s="2"/>
      <c r="J1094" s="1"/>
      <c r="K1094" s="2"/>
      <c r="L1094" s="2"/>
      <c r="M1094" s="2"/>
      <c r="N1094" s="2"/>
      <c r="O1094" s="2"/>
      <c r="P1094" s="2"/>
      <c r="Q1094" s="2"/>
      <c r="T1094" s="48"/>
      <c r="U1094" s="47"/>
      <c r="V1094" s="52"/>
    </row>
    <row r="1095" spans="2:22">
      <c r="B1095" s="2"/>
      <c r="J1095" s="1"/>
      <c r="K1095" s="2"/>
      <c r="L1095" s="2"/>
      <c r="M1095" s="2"/>
      <c r="N1095" s="2"/>
      <c r="O1095" s="2"/>
      <c r="P1095" s="2"/>
      <c r="Q1095" s="2"/>
      <c r="T1095" s="48"/>
      <c r="U1095" s="47"/>
      <c r="V1095" s="52"/>
    </row>
    <row r="1096" spans="2:22">
      <c r="B1096" s="2"/>
      <c r="J1096" s="1"/>
      <c r="K1096" s="2"/>
      <c r="L1096" s="2"/>
      <c r="M1096" s="2"/>
      <c r="N1096" s="2"/>
      <c r="O1096" s="2"/>
      <c r="P1096" s="2"/>
      <c r="Q1096" s="2"/>
      <c r="T1096" s="48"/>
      <c r="U1096" s="47"/>
      <c r="V1096" s="52"/>
    </row>
    <row r="1097" spans="2:22">
      <c r="B1097" s="2"/>
      <c r="J1097" s="1"/>
      <c r="K1097" s="2"/>
      <c r="L1097" s="2"/>
      <c r="M1097" s="2"/>
      <c r="N1097" s="2"/>
      <c r="O1097" s="2"/>
      <c r="P1097" s="2"/>
      <c r="Q1097" s="2"/>
      <c r="T1097" s="48"/>
      <c r="U1097" s="47"/>
      <c r="V1097" s="52"/>
    </row>
    <row r="1098" spans="2:22">
      <c r="B1098" s="2"/>
      <c r="J1098" s="1"/>
      <c r="K1098" s="2"/>
      <c r="L1098" s="2"/>
      <c r="M1098" s="2"/>
      <c r="N1098" s="2"/>
      <c r="O1098" s="2"/>
      <c r="P1098" s="2"/>
      <c r="Q1098" s="2"/>
      <c r="T1098" s="48"/>
      <c r="U1098" s="47"/>
      <c r="V1098" s="52"/>
    </row>
    <row r="1099" spans="2:22">
      <c r="B1099" s="2"/>
      <c r="J1099" s="1"/>
      <c r="K1099" s="2"/>
      <c r="L1099" s="2"/>
      <c r="M1099" s="2"/>
      <c r="N1099" s="2"/>
      <c r="O1099" s="2"/>
      <c r="P1099" s="2"/>
      <c r="Q1099" s="2"/>
      <c r="T1099" s="48"/>
      <c r="U1099" s="47"/>
      <c r="V1099" s="52"/>
    </row>
    <row r="1100" spans="2:22">
      <c r="B1100" s="2"/>
      <c r="J1100" s="1"/>
      <c r="K1100" s="2"/>
      <c r="L1100" s="2"/>
      <c r="M1100" s="2"/>
      <c r="N1100" s="2"/>
      <c r="O1100" s="2"/>
      <c r="P1100" s="2"/>
      <c r="Q1100" s="2"/>
      <c r="T1100" s="48"/>
      <c r="U1100" s="47"/>
      <c r="V1100" s="52"/>
    </row>
    <row r="1101" spans="2:22">
      <c r="B1101" s="2"/>
      <c r="J1101" s="1"/>
      <c r="K1101" s="2"/>
      <c r="L1101" s="2"/>
      <c r="M1101" s="2"/>
      <c r="N1101" s="2"/>
      <c r="O1101" s="2"/>
      <c r="P1101" s="2"/>
      <c r="Q1101" s="2"/>
      <c r="T1101" s="48"/>
      <c r="U1101" s="47"/>
      <c r="V1101" s="52"/>
    </row>
    <row r="1102" spans="2:22">
      <c r="B1102" s="2"/>
      <c r="J1102" s="1"/>
      <c r="K1102" s="2"/>
      <c r="L1102" s="2"/>
      <c r="M1102" s="2"/>
      <c r="N1102" s="2"/>
      <c r="O1102" s="2"/>
      <c r="P1102" s="2"/>
      <c r="Q1102" s="2"/>
      <c r="T1102" s="48"/>
      <c r="U1102" s="47"/>
      <c r="V1102" s="52"/>
    </row>
    <row r="1103" spans="2:22">
      <c r="B1103" s="2"/>
      <c r="J1103" s="1"/>
      <c r="K1103" s="2"/>
      <c r="L1103" s="2"/>
      <c r="M1103" s="2"/>
      <c r="N1103" s="2"/>
      <c r="O1103" s="2"/>
      <c r="P1103" s="2"/>
      <c r="Q1103" s="2"/>
      <c r="T1103" s="48"/>
      <c r="U1103" s="47"/>
      <c r="V1103" s="52"/>
    </row>
    <row r="1104" spans="2:22">
      <c r="B1104" s="2"/>
      <c r="J1104" s="1"/>
      <c r="K1104" s="2"/>
      <c r="L1104" s="2"/>
      <c r="M1104" s="2"/>
      <c r="N1104" s="2"/>
      <c r="O1104" s="2"/>
      <c r="P1104" s="2"/>
      <c r="Q1104" s="2"/>
      <c r="T1104" s="48"/>
      <c r="U1104" s="47"/>
      <c r="V1104" s="52"/>
    </row>
    <row r="1105" spans="2:22">
      <c r="B1105" s="2"/>
      <c r="J1105" s="1"/>
      <c r="K1105" s="2"/>
      <c r="L1105" s="2"/>
      <c r="M1105" s="2"/>
      <c r="N1105" s="2"/>
      <c r="O1105" s="2"/>
      <c r="P1105" s="2"/>
      <c r="Q1105" s="2"/>
      <c r="T1105" s="48"/>
      <c r="U1105" s="47"/>
      <c r="V1105" s="52"/>
    </row>
    <row r="1106" spans="2:22">
      <c r="B1106" s="2"/>
      <c r="J1106" s="1"/>
      <c r="K1106" s="2"/>
      <c r="L1106" s="2"/>
      <c r="M1106" s="2"/>
      <c r="N1106" s="2"/>
      <c r="O1106" s="2"/>
      <c r="P1106" s="2"/>
      <c r="Q1106" s="2"/>
      <c r="T1106" s="48"/>
      <c r="U1106" s="47"/>
      <c r="V1106" s="52"/>
    </row>
    <row r="1107" spans="2:22">
      <c r="B1107" s="2"/>
      <c r="J1107" s="1"/>
      <c r="K1107" s="2"/>
      <c r="L1107" s="2"/>
      <c r="M1107" s="2"/>
      <c r="N1107" s="2"/>
      <c r="O1107" s="2"/>
      <c r="P1107" s="2"/>
      <c r="Q1107" s="2"/>
      <c r="T1107" s="48"/>
      <c r="U1107" s="47"/>
      <c r="V1107" s="52"/>
    </row>
    <row r="1108" spans="2:22">
      <c r="B1108" s="2"/>
      <c r="J1108" s="1"/>
      <c r="K1108" s="2"/>
      <c r="L1108" s="2"/>
      <c r="M1108" s="2"/>
      <c r="N1108" s="2"/>
      <c r="O1108" s="2"/>
      <c r="P1108" s="2"/>
      <c r="Q1108" s="2"/>
      <c r="T1108" s="48"/>
      <c r="U1108" s="47"/>
      <c r="V1108" s="52"/>
    </row>
    <row r="1109" spans="2:22">
      <c r="B1109" s="2"/>
      <c r="J1109" s="1"/>
      <c r="K1109" s="2"/>
      <c r="L1109" s="2"/>
      <c r="M1109" s="2"/>
      <c r="N1109" s="2"/>
      <c r="O1109" s="2"/>
      <c r="P1109" s="2"/>
      <c r="Q1109" s="2"/>
      <c r="T1109" s="48"/>
      <c r="U1109" s="47"/>
      <c r="V1109" s="52"/>
    </row>
    <row r="1110" spans="2:22">
      <c r="B1110" s="2"/>
      <c r="J1110" s="1"/>
      <c r="K1110" s="2"/>
      <c r="L1110" s="2"/>
      <c r="M1110" s="2"/>
      <c r="N1110" s="2"/>
      <c r="O1110" s="2"/>
      <c r="P1110" s="2"/>
      <c r="Q1110" s="2"/>
      <c r="T1110" s="48"/>
      <c r="U1110" s="47"/>
      <c r="V1110" s="52"/>
    </row>
    <row r="1111" spans="2:22">
      <c r="B1111" s="2"/>
      <c r="J1111" s="1"/>
      <c r="K1111" s="2"/>
      <c r="L1111" s="2"/>
      <c r="M1111" s="2"/>
      <c r="N1111" s="2"/>
      <c r="O1111" s="2"/>
      <c r="P1111" s="2"/>
      <c r="Q1111" s="2"/>
      <c r="T1111" s="48"/>
      <c r="U1111" s="47"/>
      <c r="V1111" s="52"/>
    </row>
    <row r="1112" spans="2:22">
      <c r="B1112" s="2"/>
      <c r="J1112" s="1"/>
      <c r="K1112" s="2"/>
      <c r="L1112" s="2"/>
      <c r="M1112" s="2"/>
      <c r="N1112" s="2"/>
      <c r="O1112" s="2"/>
      <c r="P1112" s="2"/>
      <c r="Q1112" s="2"/>
      <c r="T1112" s="48"/>
      <c r="U1112" s="47"/>
      <c r="V1112" s="52"/>
    </row>
    <row r="1113" spans="2:22">
      <c r="B1113" s="2"/>
      <c r="J1113" s="1"/>
      <c r="K1113" s="2"/>
      <c r="L1113" s="2"/>
      <c r="M1113" s="2"/>
      <c r="N1113" s="2"/>
      <c r="O1113" s="2"/>
      <c r="P1113" s="2"/>
      <c r="Q1113" s="2"/>
      <c r="T1113" s="48"/>
      <c r="U1113" s="47"/>
      <c r="V1113" s="52"/>
    </row>
    <row r="1114" spans="2:22">
      <c r="B1114" s="2"/>
      <c r="J1114" s="1"/>
      <c r="K1114" s="2"/>
      <c r="L1114" s="2"/>
      <c r="M1114" s="2"/>
      <c r="N1114" s="2"/>
      <c r="O1114" s="2"/>
      <c r="P1114" s="2"/>
      <c r="Q1114" s="2"/>
      <c r="T1114" s="48"/>
      <c r="U1114" s="47"/>
      <c r="V1114" s="52"/>
    </row>
    <row r="1115" spans="2:22">
      <c r="B1115" s="2"/>
      <c r="J1115" s="1"/>
      <c r="K1115" s="2"/>
      <c r="L1115" s="2"/>
      <c r="M1115" s="2"/>
      <c r="N1115" s="2"/>
      <c r="O1115" s="2"/>
      <c r="P1115" s="2"/>
      <c r="Q1115" s="2"/>
      <c r="T1115" s="48"/>
      <c r="U1115" s="47"/>
      <c r="V1115" s="52"/>
    </row>
    <row r="1116" spans="2:22">
      <c r="B1116" s="2"/>
      <c r="J1116" s="1"/>
      <c r="K1116" s="2"/>
      <c r="L1116" s="2"/>
      <c r="M1116" s="2"/>
      <c r="N1116" s="2"/>
      <c r="O1116" s="2"/>
      <c r="P1116" s="2"/>
      <c r="Q1116" s="2"/>
      <c r="T1116" s="48"/>
      <c r="U1116" s="47"/>
      <c r="V1116" s="52"/>
    </row>
    <row r="1117" spans="2:22">
      <c r="B1117" s="2"/>
      <c r="J1117" s="1"/>
      <c r="K1117" s="2"/>
      <c r="L1117" s="2"/>
      <c r="M1117" s="2"/>
      <c r="N1117" s="2"/>
      <c r="O1117" s="2"/>
      <c r="P1117" s="2"/>
      <c r="Q1117" s="2"/>
      <c r="T1117" s="48"/>
      <c r="U1117" s="47"/>
      <c r="V1117" s="52"/>
    </row>
    <row r="1118" spans="2:22">
      <c r="B1118" s="2"/>
      <c r="J1118" s="1"/>
      <c r="K1118" s="2"/>
      <c r="L1118" s="2"/>
      <c r="M1118" s="2"/>
      <c r="N1118" s="2"/>
      <c r="O1118" s="2"/>
      <c r="P1118" s="2"/>
      <c r="Q1118" s="2"/>
      <c r="T1118" s="48"/>
      <c r="U1118" s="47"/>
      <c r="V1118" s="52"/>
    </row>
    <row r="1119" spans="2:22">
      <c r="B1119" s="2"/>
      <c r="J1119" s="1"/>
      <c r="K1119" s="2"/>
      <c r="L1119" s="2"/>
      <c r="M1119" s="2"/>
      <c r="N1119" s="2"/>
      <c r="O1119" s="2"/>
      <c r="P1119" s="2"/>
      <c r="Q1119" s="2"/>
      <c r="T1119" s="48"/>
      <c r="U1119" s="47"/>
      <c r="V1119" s="52"/>
    </row>
    <row r="1120" spans="2:22">
      <c r="B1120" s="2"/>
      <c r="J1120" s="1"/>
      <c r="K1120" s="2"/>
      <c r="L1120" s="2"/>
      <c r="M1120" s="2"/>
      <c r="N1120" s="2"/>
      <c r="O1120" s="2"/>
      <c r="P1120" s="2"/>
      <c r="Q1120" s="2"/>
      <c r="T1120" s="48"/>
      <c r="U1120" s="47"/>
      <c r="V1120" s="52"/>
    </row>
    <row r="1121" spans="2:22">
      <c r="B1121" s="2"/>
      <c r="J1121" s="1"/>
      <c r="K1121" s="2"/>
      <c r="L1121" s="2"/>
      <c r="M1121" s="2"/>
      <c r="N1121" s="2"/>
      <c r="O1121" s="2"/>
      <c r="P1121" s="2"/>
      <c r="Q1121" s="2"/>
      <c r="T1121" s="48"/>
      <c r="U1121" s="47"/>
      <c r="V1121" s="52"/>
    </row>
    <row r="1122" spans="2:22">
      <c r="B1122" s="2"/>
      <c r="J1122" s="1"/>
      <c r="K1122" s="2"/>
      <c r="L1122" s="2"/>
      <c r="M1122" s="2"/>
      <c r="N1122" s="2"/>
      <c r="O1122" s="2"/>
      <c r="P1122" s="2"/>
      <c r="Q1122" s="2"/>
      <c r="T1122" s="48"/>
      <c r="U1122" s="47"/>
      <c r="V1122" s="52"/>
    </row>
    <row r="1123" spans="2:22">
      <c r="B1123" s="2"/>
      <c r="J1123" s="1"/>
      <c r="K1123" s="2"/>
      <c r="L1123" s="2"/>
      <c r="M1123" s="2"/>
      <c r="N1123" s="2"/>
      <c r="O1123" s="2"/>
      <c r="P1123" s="2"/>
      <c r="Q1123" s="2"/>
      <c r="T1123" s="48"/>
      <c r="U1123" s="47"/>
      <c r="V1123" s="52"/>
    </row>
    <row r="1124" spans="2:22">
      <c r="B1124" s="2"/>
      <c r="J1124" s="1"/>
      <c r="K1124" s="2"/>
      <c r="L1124" s="2"/>
      <c r="M1124" s="2"/>
      <c r="N1124" s="2"/>
      <c r="O1124" s="2"/>
      <c r="P1124" s="2"/>
      <c r="Q1124" s="2"/>
      <c r="T1124" s="48"/>
      <c r="U1124" s="47"/>
      <c r="V1124" s="52"/>
    </row>
    <row r="1125" spans="2:22">
      <c r="B1125" s="2"/>
      <c r="J1125" s="1"/>
      <c r="K1125" s="2"/>
      <c r="L1125" s="2"/>
      <c r="M1125" s="2"/>
      <c r="N1125" s="2"/>
      <c r="O1125" s="2"/>
      <c r="P1125" s="2"/>
      <c r="Q1125" s="2"/>
      <c r="T1125" s="48"/>
      <c r="U1125" s="47"/>
      <c r="V1125" s="52"/>
    </row>
    <row r="1126" spans="2:22">
      <c r="B1126" s="2"/>
      <c r="J1126" s="1"/>
      <c r="K1126" s="2"/>
      <c r="L1126" s="2"/>
      <c r="M1126" s="2"/>
      <c r="N1126" s="2"/>
      <c r="O1126" s="2"/>
      <c r="P1126" s="2"/>
      <c r="Q1126" s="2"/>
      <c r="T1126" s="48"/>
      <c r="U1126" s="47"/>
      <c r="V1126" s="52"/>
    </row>
    <row r="1127" spans="2:22">
      <c r="B1127" s="2"/>
      <c r="J1127" s="1"/>
      <c r="K1127" s="2"/>
      <c r="L1127" s="2"/>
      <c r="M1127" s="2"/>
      <c r="N1127" s="2"/>
      <c r="O1127" s="2"/>
      <c r="P1127" s="2"/>
      <c r="Q1127" s="2"/>
      <c r="T1127" s="48"/>
      <c r="U1127" s="47"/>
      <c r="V1127" s="52"/>
    </row>
    <row r="1128" spans="2:22">
      <c r="B1128" s="2"/>
      <c r="J1128" s="1"/>
      <c r="K1128" s="2"/>
      <c r="L1128" s="2"/>
      <c r="M1128" s="2"/>
      <c r="N1128" s="2"/>
      <c r="O1128" s="2"/>
      <c r="P1128" s="2"/>
      <c r="Q1128" s="2"/>
      <c r="T1128" s="48"/>
      <c r="U1128" s="47"/>
      <c r="V1128" s="52"/>
    </row>
    <row r="1129" spans="2:22">
      <c r="B1129" s="2"/>
      <c r="J1129" s="1"/>
      <c r="K1129" s="2"/>
      <c r="L1129" s="2"/>
      <c r="M1129" s="2"/>
      <c r="N1129" s="2"/>
      <c r="O1129" s="2"/>
      <c r="P1129" s="2"/>
      <c r="Q1129" s="2"/>
      <c r="T1129" s="48"/>
      <c r="U1129" s="47"/>
      <c r="V1129" s="52"/>
    </row>
    <row r="1130" spans="2:22">
      <c r="B1130" s="2"/>
      <c r="J1130" s="1"/>
      <c r="K1130" s="2"/>
      <c r="L1130" s="2"/>
      <c r="M1130" s="2"/>
      <c r="N1130" s="2"/>
      <c r="O1130" s="2"/>
      <c r="P1130" s="2"/>
      <c r="Q1130" s="2"/>
      <c r="T1130" s="48"/>
      <c r="U1130" s="47"/>
      <c r="V1130" s="52"/>
    </row>
    <row r="1131" spans="2:22">
      <c r="B1131" s="2"/>
      <c r="J1131" s="1"/>
      <c r="K1131" s="2"/>
      <c r="L1131" s="2"/>
      <c r="M1131" s="2"/>
      <c r="N1131" s="2"/>
      <c r="O1131" s="2"/>
      <c r="P1131" s="2"/>
      <c r="Q1131" s="2"/>
      <c r="T1131" s="48"/>
      <c r="U1131" s="47"/>
      <c r="V1131" s="52"/>
    </row>
    <row r="1132" spans="2:22">
      <c r="B1132" s="2"/>
      <c r="J1132" s="1"/>
      <c r="K1132" s="2"/>
      <c r="L1132" s="2"/>
      <c r="M1132" s="2"/>
      <c r="N1132" s="2"/>
      <c r="O1132" s="2"/>
      <c r="P1132" s="2"/>
      <c r="Q1132" s="2"/>
      <c r="T1132" s="48"/>
      <c r="U1132" s="47"/>
      <c r="V1132" s="52"/>
    </row>
    <row r="1133" spans="2:22">
      <c r="B1133" s="2"/>
      <c r="J1133" s="1"/>
      <c r="K1133" s="2"/>
      <c r="L1133" s="2"/>
      <c r="M1133" s="2"/>
      <c r="N1133" s="2"/>
      <c r="O1133" s="2"/>
      <c r="P1133" s="2"/>
      <c r="Q1133" s="2"/>
      <c r="T1133" s="48"/>
      <c r="U1133" s="47"/>
      <c r="V1133" s="52"/>
    </row>
    <row r="1134" spans="2:22">
      <c r="B1134" s="2"/>
      <c r="J1134" s="1"/>
      <c r="K1134" s="2"/>
      <c r="L1134" s="2"/>
      <c r="M1134" s="2"/>
      <c r="N1134" s="2"/>
      <c r="O1134" s="2"/>
      <c r="P1134" s="2"/>
      <c r="Q1134" s="2"/>
      <c r="T1134" s="48"/>
      <c r="U1134" s="47"/>
      <c r="V1134" s="52"/>
    </row>
    <row r="1135" spans="2:22">
      <c r="B1135" s="2"/>
      <c r="J1135" s="1"/>
      <c r="K1135" s="2"/>
      <c r="L1135" s="2"/>
      <c r="M1135" s="2"/>
      <c r="N1135" s="2"/>
      <c r="O1135" s="2"/>
      <c r="P1135" s="2"/>
      <c r="Q1135" s="2"/>
      <c r="T1135" s="48"/>
      <c r="U1135" s="47"/>
      <c r="V1135" s="52"/>
    </row>
    <row r="1136" spans="2:22">
      <c r="B1136" s="2"/>
      <c r="J1136" s="1"/>
      <c r="K1136" s="2"/>
      <c r="L1136" s="2"/>
      <c r="M1136" s="2"/>
      <c r="N1136" s="2"/>
      <c r="O1136" s="2"/>
      <c r="P1136" s="2"/>
      <c r="Q1136" s="2"/>
      <c r="T1136" s="48"/>
      <c r="U1136" s="47"/>
      <c r="V1136" s="52"/>
    </row>
    <row r="1137" spans="2:22">
      <c r="B1137" s="2"/>
      <c r="J1137" s="1"/>
      <c r="K1137" s="2"/>
      <c r="L1137" s="2"/>
      <c r="M1137" s="2"/>
      <c r="N1137" s="2"/>
      <c r="O1137" s="2"/>
      <c r="P1137" s="2"/>
      <c r="Q1137" s="2"/>
      <c r="T1137" s="48"/>
      <c r="U1137" s="47"/>
      <c r="V1137" s="52"/>
    </row>
    <row r="1138" spans="2:22">
      <c r="B1138" s="2"/>
      <c r="J1138" s="1"/>
      <c r="K1138" s="2"/>
      <c r="L1138" s="2"/>
      <c r="M1138" s="2"/>
      <c r="N1138" s="2"/>
      <c r="O1138" s="2"/>
      <c r="P1138" s="2"/>
      <c r="Q1138" s="2"/>
      <c r="T1138" s="48"/>
      <c r="U1138" s="47"/>
      <c r="V1138" s="52"/>
    </row>
    <row r="1139" spans="2:22">
      <c r="B1139" s="2"/>
      <c r="J1139" s="1"/>
      <c r="K1139" s="2"/>
      <c r="L1139" s="2"/>
      <c r="M1139" s="2"/>
      <c r="N1139" s="2"/>
      <c r="O1139" s="2"/>
      <c r="P1139" s="2"/>
      <c r="Q1139" s="2"/>
      <c r="T1139" s="48"/>
      <c r="U1139" s="47"/>
      <c r="V1139" s="52"/>
    </row>
    <row r="1140" spans="2:22">
      <c r="B1140" s="2"/>
      <c r="J1140" s="1"/>
      <c r="K1140" s="2"/>
      <c r="L1140" s="2"/>
      <c r="M1140" s="2"/>
      <c r="N1140" s="2"/>
      <c r="O1140" s="2"/>
      <c r="P1140" s="2"/>
      <c r="Q1140" s="2"/>
      <c r="T1140" s="48"/>
      <c r="U1140" s="47"/>
      <c r="V1140" s="52"/>
    </row>
    <row r="1141" spans="2:22">
      <c r="B1141" s="2"/>
      <c r="J1141" s="1"/>
      <c r="K1141" s="2"/>
      <c r="L1141" s="2"/>
      <c r="M1141" s="2"/>
      <c r="N1141" s="2"/>
      <c r="O1141" s="2"/>
      <c r="P1141" s="2"/>
      <c r="Q1141" s="2"/>
      <c r="T1141" s="48"/>
      <c r="U1141" s="47"/>
      <c r="V1141" s="52"/>
    </row>
    <row r="1142" spans="2:22">
      <c r="B1142" s="2"/>
      <c r="J1142" s="1"/>
      <c r="K1142" s="2"/>
      <c r="L1142" s="2"/>
      <c r="M1142" s="2"/>
      <c r="N1142" s="2"/>
      <c r="O1142" s="2"/>
      <c r="P1142" s="2"/>
      <c r="Q1142" s="2"/>
      <c r="T1142" s="48"/>
      <c r="U1142" s="47"/>
      <c r="V1142" s="52"/>
    </row>
    <row r="1143" spans="2:22">
      <c r="B1143" s="2"/>
      <c r="J1143" s="1"/>
      <c r="K1143" s="2"/>
      <c r="L1143" s="2"/>
      <c r="M1143" s="2"/>
      <c r="N1143" s="2"/>
      <c r="O1143" s="2"/>
      <c r="P1143" s="2"/>
      <c r="Q1143" s="2"/>
      <c r="T1143" s="48"/>
      <c r="U1143" s="47"/>
      <c r="V1143" s="52"/>
    </row>
    <row r="1144" spans="2:22">
      <c r="B1144" s="2"/>
      <c r="J1144" s="1"/>
      <c r="K1144" s="2"/>
      <c r="L1144" s="2"/>
      <c r="M1144" s="2"/>
      <c r="N1144" s="2"/>
      <c r="O1144" s="2"/>
      <c r="P1144" s="2"/>
      <c r="Q1144" s="2"/>
      <c r="T1144" s="48"/>
      <c r="U1144" s="47"/>
      <c r="V1144" s="52"/>
    </row>
    <row r="1145" spans="2:22">
      <c r="B1145" s="2"/>
      <c r="J1145" s="1"/>
      <c r="K1145" s="2"/>
      <c r="L1145" s="2"/>
      <c r="M1145" s="2"/>
      <c r="N1145" s="2"/>
      <c r="O1145" s="2"/>
      <c r="P1145" s="2"/>
      <c r="Q1145" s="2"/>
      <c r="T1145" s="48"/>
      <c r="U1145" s="47"/>
      <c r="V1145" s="52"/>
    </row>
    <row r="1146" spans="2:22">
      <c r="B1146" s="2"/>
      <c r="J1146" s="1"/>
      <c r="K1146" s="2"/>
      <c r="L1146" s="2"/>
      <c r="M1146" s="2"/>
      <c r="N1146" s="2"/>
      <c r="O1146" s="2"/>
      <c r="P1146" s="2"/>
      <c r="Q1146" s="2"/>
      <c r="T1146" s="48"/>
      <c r="U1146" s="47"/>
      <c r="V1146" s="52"/>
    </row>
    <row r="1147" spans="2:22">
      <c r="B1147" s="2"/>
      <c r="J1147" s="1"/>
      <c r="K1147" s="2"/>
      <c r="L1147" s="2"/>
      <c r="M1147" s="2"/>
      <c r="N1147" s="2"/>
      <c r="O1147" s="2"/>
      <c r="P1147" s="2"/>
      <c r="Q1147" s="2"/>
      <c r="T1147" s="48"/>
      <c r="U1147" s="47"/>
      <c r="V1147" s="52"/>
    </row>
    <row r="1148" spans="2:22">
      <c r="B1148" s="2"/>
      <c r="J1148" s="1"/>
      <c r="K1148" s="2"/>
      <c r="L1148" s="2"/>
      <c r="M1148" s="2"/>
      <c r="N1148" s="2"/>
      <c r="O1148" s="2"/>
      <c r="P1148" s="2"/>
      <c r="Q1148" s="2"/>
      <c r="T1148" s="48"/>
      <c r="U1148" s="47"/>
      <c r="V1148" s="52"/>
    </row>
    <row r="1149" spans="2:22">
      <c r="B1149" s="2"/>
      <c r="J1149" s="1"/>
      <c r="K1149" s="2"/>
      <c r="L1149" s="2"/>
      <c r="M1149" s="2"/>
      <c r="N1149" s="2"/>
      <c r="O1149" s="2"/>
      <c r="P1149" s="2"/>
      <c r="Q1149" s="2"/>
      <c r="T1149" s="48"/>
      <c r="U1149" s="47"/>
      <c r="V1149" s="52"/>
    </row>
    <row r="1150" spans="2:22">
      <c r="B1150" s="2"/>
      <c r="J1150" s="1"/>
      <c r="K1150" s="2"/>
      <c r="L1150" s="2"/>
      <c r="M1150" s="2"/>
      <c r="N1150" s="2"/>
      <c r="O1150" s="2"/>
      <c r="P1150" s="2"/>
      <c r="Q1150" s="2"/>
      <c r="T1150" s="48"/>
      <c r="U1150" s="47"/>
      <c r="V1150" s="52"/>
    </row>
    <row r="1151" spans="2:22">
      <c r="B1151" s="2"/>
      <c r="J1151" s="1"/>
      <c r="K1151" s="2"/>
      <c r="L1151" s="2"/>
      <c r="M1151" s="2"/>
      <c r="N1151" s="2"/>
      <c r="O1151" s="2"/>
      <c r="P1151" s="2"/>
      <c r="Q1151" s="2"/>
      <c r="T1151" s="48"/>
      <c r="U1151" s="47"/>
      <c r="V1151" s="52"/>
    </row>
    <row r="1152" spans="2:22">
      <c r="B1152" s="2"/>
      <c r="J1152" s="1"/>
      <c r="K1152" s="2"/>
      <c r="L1152" s="2"/>
      <c r="M1152" s="2"/>
      <c r="N1152" s="2"/>
      <c r="O1152" s="2"/>
      <c r="P1152" s="2"/>
      <c r="Q1152" s="2"/>
      <c r="T1152" s="48"/>
      <c r="U1152" s="47"/>
      <c r="V1152" s="52"/>
    </row>
    <row r="1153" spans="2:22">
      <c r="B1153" s="2"/>
      <c r="J1153" s="1"/>
      <c r="K1153" s="2"/>
      <c r="L1153" s="2"/>
      <c r="M1153" s="2"/>
      <c r="N1153" s="2"/>
      <c r="O1153" s="2"/>
      <c r="P1153" s="2"/>
      <c r="Q1153" s="2"/>
      <c r="T1153" s="48"/>
      <c r="U1153" s="47"/>
      <c r="V1153" s="52"/>
    </row>
    <row r="1154" spans="2:22">
      <c r="B1154" s="2"/>
      <c r="J1154" s="1"/>
      <c r="K1154" s="2"/>
      <c r="L1154" s="2"/>
      <c r="M1154" s="2"/>
      <c r="N1154" s="2"/>
      <c r="O1154" s="2"/>
      <c r="P1154" s="2"/>
      <c r="Q1154" s="2"/>
      <c r="T1154" s="48"/>
      <c r="U1154" s="47"/>
      <c r="V1154" s="52"/>
    </row>
    <row r="1155" spans="2:22">
      <c r="B1155" s="2"/>
      <c r="J1155" s="1"/>
      <c r="K1155" s="2"/>
      <c r="L1155" s="2"/>
      <c r="M1155" s="2"/>
      <c r="N1155" s="2"/>
      <c r="O1155" s="2"/>
      <c r="P1155" s="2"/>
      <c r="Q1155" s="2"/>
      <c r="T1155" s="48"/>
      <c r="U1155" s="47"/>
      <c r="V1155" s="52"/>
    </row>
    <row r="1156" spans="2:22">
      <c r="B1156" s="2"/>
      <c r="J1156" s="1"/>
      <c r="K1156" s="2"/>
      <c r="L1156" s="2"/>
      <c r="M1156" s="2"/>
      <c r="N1156" s="2"/>
      <c r="O1156" s="2"/>
      <c r="P1156" s="2"/>
      <c r="Q1156" s="2"/>
      <c r="T1156" s="48"/>
      <c r="U1156" s="47"/>
      <c r="V1156" s="52"/>
    </row>
    <row r="1157" spans="2:22">
      <c r="B1157" s="2"/>
      <c r="J1157" s="1"/>
      <c r="K1157" s="2"/>
      <c r="L1157" s="2"/>
      <c r="M1157" s="2"/>
      <c r="N1157" s="2"/>
      <c r="O1157" s="2"/>
      <c r="P1157" s="2"/>
      <c r="Q1157" s="2"/>
      <c r="T1157" s="48"/>
      <c r="U1157" s="47"/>
      <c r="V1157" s="52"/>
    </row>
    <row r="1158" spans="2:22">
      <c r="B1158" s="2"/>
      <c r="J1158" s="1"/>
      <c r="K1158" s="2"/>
      <c r="L1158" s="2"/>
      <c r="M1158" s="2"/>
      <c r="N1158" s="2"/>
      <c r="O1158" s="2"/>
      <c r="P1158" s="2"/>
      <c r="Q1158" s="2"/>
      <c r="T1158" s="48"/>
      <c r="U1158" s="47"/>
      <c r="V1158" s="52"/>
    </row>
    <row r="1159" spans="2:22">
      <c r="B1159" s="2"/>
      <c r="J1159" s="1"/>
      <c r="K1159" s="2"/>
      <c r="L1159" s="2"/>
      <c r="M1159" s="2"/>
      <c r="N1159" s="2"/>
      <c r="O1159" s="2"/>
      <c r="P1159" s="2"/>
      <c r="Q1159" s="2"/>
      <c r="T1159" s="48"/>
      <c r="U1159" s="47"/>
      <c r="V1159" s="52"/>
    </row>
    <row r="1160" spans="2:22">
      <c r="B1160" s="2"/>
      <c r="J1160" s="1"/>
      <c r="K1160" s="2"/>
      <c r="L1160" s="2"/>
      <c r="M1160" s="2"/>
      <c r="N1160" s="2"/>
      <c r="O1160" s="2"/>
      <c r="P1160" s="2"/>
      <c r="Q1160" s="2"/>
      <c r="T1160" s="48"/>
      <c r="U1160" s="47"/>
      <c r="V1160" s="52"/>
    </row>
    <row r="1161" spans="2:22">
      <c r="B1161" s="2"/>
      <c r="J1161" s="1"/>
      <c r="K1161" s="2"/>
      <c r="L1161" s="2"/>
      <c r="M1161" s="2"/>
      <c r="N1161" s="2"/>
      <c r="O1161" s="2"/>
      <c r="P1161" s="2"/>
      <c r="Q1161" s="2"/>
      <c r="T1161" s="48"/>
      <c r="U1161" s="47"/>
      <c r="V1161" s="52"/>
    </row>
    <row r="1162" spans="2:22">
      <c r="B1162" s="2"/>
      <c r="J1162" s="1"/>
      <c r="K1162" s="2"/>
      <c r="L1162" s="2"/>
      <c r="M1162" s="2"/>
      <c r="N1162" s="2"/>
      <c r="O1162" s="2"/>
      <c r="P1162" s="2"/>
      <c r="Q1162" s="2"/>
      <c r="T1162" s="48"/>
      <c r="U1162" s="47"/>
      <c r="V1162" s="52"/>
    </row>
    <row r="1163" spans="2:22">
      <c r="B1163" s="2"/>
      <c r="J1163" s="1"/>
      <c r="K1163" s="2"/>
      <c r="L1163" s="2"/>
      <c r="M1163" s="2"/>
      <c r="N1163" s="2"/>
      <c r="O1163" s="2"/>
      <c r="P1163" s="2"/>
      <c r="Q1163" s="2"/>
      <c r="T1163" s="48"/>
      <c r="U1163" s="47"/>
      <c r="V1163" s="52"/>
    </row>
    <row r="1164" spans="2:22">
      <c r="B1164" s="2"/>
      <c r="J1164" s="1"/>
      <c r="K1164" s="2"/>
      <c r="L1164" s="2"/>
      <c r="M1164" s="2"/>
      <c r="N1164" s="2"/>
      <c r="O1164" s="2"/>
      <c r="P1164" s="2"/>
      <c r="Q1164" s="2"/>
      <c r="T1164" s="48"/>
      <c r="U1164" s="47"/>
      <c r="V1164" s="52"/>
    </row>
    <row r="1165" spans="2:22">
      <c r="B1165" s="2"/>
      <c r="J1165" s="1"/>
      <c r="K1165" s="2"/>
      <c r="L1165" s="2"/>
      <c r="M1165" s="2"/>
      <c r="N1165" s="2"/>
      <c r="O1165" s="2"/>
      <c r="P1165" s="2"/>
      <c r="Q1165" s="2"/>
      <c r="T1165" s="48"/>
      <c r="U1165" s="47"/>
      <c r="V1165" s="52"/>
    </row>
    <row r="1166" spans="2:22">
      <c r="B1166" s="2"/>
      <c r="J1166" s="1"/>
      <c r="K1166" s="2"/>
      <c r="L1166" s="2"/>
      <c r="M1166" s="2"/>
      <c r="N1166" s="2"/>
      <c r="O1166" s="2"/>
      <c r="P1166" s="2"/>
      <c r="Q1166" s="2"/>
      <c r="T1166" s="48"/>
      <c r="U1166" s="47"/>
      <c r="V1166" s="52"/>
    </row>
    <row r="1167" spans="2:22">
      <c r="B1167" s="2"/>
      <c r="J1167" s="1"/>
      <c r="K1167" s="2"/>
      <c r="L1167" s="2"/>
      <c r="M1167" s="2"/>
      <c r="N1167" s="2"/>
      <c r="O1167" s="2"/>
      <c r="P1167" s="2"/>
      <c r="Q1167" s="2"/>
      <c r="T1167" s="48"/>
      <c r="U1167" s="47"/>
      <c r="V1167" s="52"/>
    </row>
    <row r="1168" spans="2:22">
      <c r="B1168" s="2"/>
      <c r="J1168" s="1"/>
      <c r="K1168" s="2"/>
      <c r="L1168" s="2"/>
      <c r="M1168" s="2"/>
      <c r="N1168" s="2"/>
      <c r="O1168" s="2"/>
      <c r="P1168" s="2"/>
      <c r="Q1168" s="2"/>
      <c r="T1168" s="48"/>
      <c r="U1168" s="47"/>
      <c r="V1168" s="52"/>
    </row>
    <row r="1169" spans="2:22">
      <c r="B1169" s="2"/>
      <c r="J1169" s="1"/>
      <c r="K1169" s="2"/>
      <c r="L1169" s="2"/>
      <c r="M1169" s="2"/>
      <c r="N1169" s="2"/>
      <c r="O1169" s="2"/>
      <c r="P1169" s="2"/>
      <c r="Q1169" s="2"/>
      <c r="T1169" s="48"/>
      <c r="U1169" s="47"/>
      <c r="V1169" s="52"/>
    </row>
    <row r="1170" spans="2:22">
      <c r="B1170" s="2"/>
      <c r="J1170" s="1"/>
      <c r="K1170" s="2"/>
      <c r="L1170" s="2"/>
      <c r="M1170" s="2"/>
      <c r="N1170" s="2"/>
      <c r="O1170" s="2"/>
      <c r="P1170" s="2"/>
      <c r="Q1170" s="2"/>
      <c r="T1170" s="48"/>
      <c r="U1170" s="47"/>
      <c r="V1170" s="52"/>
    </row>
    <row r="1171" spans="2:22">
      <c r="B1171" s="2"/>
      <c r="J1171" s="1"/>
      <c r="K1171" s="2"/>
      <c r="L1171" s="2"/>
      <c r="M1171" s="2"/>
      <c r="N1171" s="2"/>
      <c r="O1171" s="2"/>
      <c r="P1171" s="2"/>
      <c r="Q1171" s="2"/>
      <c r="T1171" s="48"/>
      <c r="U1171" s="47"/>
      <c r="V1171" s="52"/>
    </row>
    <row r="1172" spans="2:22">
      <c r="B1172" s="2"/>
      <c r="J1172" s="1"/>
      <c r="K1172" s="2"/>
      <c r="L1172" s="2"/>
      <c r="M1172" s="2"/>
      <c r="N1172" s="2"/>
      <c r="O1172" s="2"/>
      <c r="P1172" s="2"/>
      <c r="Q1172" s="2"/>
      <c r="T1172" s="48"/>
      <c r="U1172" s="47"/>
      <c r="V1172" s="52"/>
    </row>
    <row r="1173" spans="2:22">
      <c r="B1173" s="2"/>
      <c r="J1173" s="1"/>
      <c r="K1173" s="2"/>
      <c r="L1173" s="2"/>
      <c r="M1173" s="2"/>
      <c r="N1173" s="2"/>
      <c r="O1173" s="2"/>
      <c r="P1173" s="2"/>
      <c r="Q1173" s="2"/>
      <c r="T1173" s="48"/>
      <c r="U1173" s="47"/>
      <c r="V1173" s="52"/>
    </row>
    <row r="1174" spans="2:22">
      <c r="B1174" s="2"/>
      <c r="J1174" s="1"/>
      <c r="K1174" s="2"/>
      <c r="L1174" s="2"/>
      <c r="M1174" s="2"/>
      <c r="N1174" s="2"/>
      <c r="O1174" s="2"/>
      <c r="P1174" s="2"/>
      <c r="Q1174" s="2"/>
      <c r="T1174" s="48"/>
      <c r="U1174" s="47"/>
      <c r="V1174" s="52"/>
    </row>
    <row r="1175" spans="2:22">
      <c r="B1175" s="2"/>
      <c r="J1175" s="1"/>
      <c r="K1175" s="2"/>
      <c r="L1175" s="2"/>
      <c r="M1175" s="2"/>
      <c r="N1175" s="2"/>
      <c r="O1175" s="2"/>
      <c r="P1175" s="2"/>
      <c r="Q1175" s="2"/>
      <c r="T1175" s="48"/>
      <c r="U1175" s="47"/>
      <c r="V1175" s="52"/>
    </row>
    <row r="1176" spans="2:22">
      <c r="B1176" s="2"/>
      <c r="J1176" s="1"/>
      <c r="K1176" s="2"/>
      <c r="L1176" s="2"/>
      <c r="M1176" s="2"/>
      <c r="N1176" s="2"/>
      <c r="O1176" s="2"/>
      <c r="P1176" s="2"/>
      <c r="Q1176" s="2"/>
      <c r="T1176" s="48"/>
      <c r="U1176" s="47"/>
      <c r="V1176" s="52"/>
    </row>
    <row r="1177" spans="2:22">
      <c r="B1177" s="2"/>
      <c r="J1177" s="1"/>
      <c r="K1177" s="2"/>
      <c r="L1177" s="2"/>
      <c r="M1177" s="2"/>
      <c r="N1177" s="2"/>
      <c r="O1177" s="2"/>
      <c r="P1177" s="2"/>
      <c r="Q1177" s="2"/>
      <c r="T1177" s="48"/>
      <c r="U1177" s="47"/>
      <c r="V1177" s="52"/>
    </row>
    <row r="1178" spans="2:22">
      <c r="B1178" s="2"/>
      <c r="J1178" s="1"/>
      <c r="K1178" s="2"/>
      <c r="L1178" s="2"/>
      <c r="M1178" s="2"/>
      <c r="N1178" s="2"/>
      <c r="O1178" s="2"/>
      <c r="P1178" s="2"/>
      <c r="Q1178" s="2"/>
      <c r="T1178" s="48"/>
      <c r="U1178" s="47"/>
      <c r="V1178" s="52"/>
    </row>
    <row r="1179" spans="2:22">
      <c r="B1179" s="2"/>
      <c r="J1179" s="1"/>
      <c r="K1179" s="2"/>
      <c r="L1179" s="2"/>
      <c r="M1179" s="2"/>
      <c r="N1179" s="2"/>
      <c r="O1179" s="2"/>
      <c r="P1179" s="2"/>
      <c r="Q1179" s="2"/>
      <c r="T1179" s="48"/>
      <c r="U1179" s="47"/>
      <c r="V1179" s="52"/>
    </row>
    <row r="1180" spans="2:22">
      <c r="B1180" s="2"/>
      <c r="J1180" s="1"/>
      <c r="K1180" s="2"/>
      <c r="L1180" s="2"/>
      <c r="M1180" s="2"/>
      <c r="N1180" s="2"/>
      <c r="O1180" s="2"/>
      <c r="P1180" s="2"/>
      <c r="Q1180" s="2"/>
      <c r="T1180" s="48"/>
      <c r="U1180" s="47"/>
      <c r="V1180" s="52"/>
    </row>
    <row r="1181" spans="2:22">
      <c r="B1181" s="2"/>
      <c r="J1181" s="1"/>
      <c r="K1181" s="2"/>
      <c r="L1181" s="2"/>
      <c r="M1181" s="2"/>
      <c r="N1181" s="2"/>
      <c r="O1181" s="2"/>
      <c r="P1181" s="2"/>
      <c r="Q1181" s="2"/>
      <c r="T1181" s="48"/>
      <c r="U1181" s="47"/>
      <c r="V1181" s="52"/>
    </row>
    <row r="1182" spans="2:22">
      <c r="B1182" s="2"/>
      <c r="J1182" s="1"/>
      <c r="K1182" s="2"/>
      <c r="L1182" s="2"/>
      <c r="M1182" s="2"/>
      <c r="N1182" s="2"/>
      <c r="O1182" s="2"/>
      <c r="P1182" s="2"/>
      <c r="Q1182" s="2"/>
      <c r="T1182" s="48"/>
      <c r="U1182" s="47"/>
      <c r="V1182" s="52"/>
    </row>
    <row r="1183" spans="2:22">
      <c r="B1183" s="2"/>
      <c r="J1183" s="1"/>
      <c r="K1183" s="2"/>
      <c r="L1183" s="2"/>
      <c r="M1183" s="2"/>
      <c r="N1183" s="2"/>
      <c r="O1183" s="2"/>
      <c r="P1183" s="2"/>
      <c r="Q1183" s="2"/>
      <c r="T1183" s="48"/>
      <c r="U1183" s="47"/>
      <c r="V1183" s="52"/>
    </row>
    <row r="1184" spans="2:22">
      <c r="B1184" s="2"/>
      <c r="J1184" s="1"/>
      <c r="K1184" s="2"/>
      <c r="L1184" s="2"/>
      <c r="M1184" s="2"/>
      <c r="N1184" s="2"/>
      <c r="O1184" s="2"/>
      <c r="P1184" s="2"/>
      <c r="Q1184" s="2"/>
      <c r="T1184" s="48"/>
      <c r="U1184" s="47"/>
      <c r="V1184" s="52"/>
    </row>
    <row r="1185" spans="2:22">
      <c r="B1185" s="2"/>
      <c r="J1185" s="1"/>
      <c r="K1185" s="2"/>
      <c r="L1185" s="2"/>
      <c r="M1185" s="2"/>
      <c r="N1185" s="2"/>
      <c r="O1185" s="2"/>
      <c r="P1185" s="2"/>
      <c r="Q1185" s="2"/>
      <c r="T1185" s="48"/>
      <c r="U1185" s="47"/>
      <c r="V1185" s="52"/>
    </row>
    <row r="1186" spans="2:22">
      <c r="B1186" s="2"/>
      <c r="J1186" s="1"/>
      <c r="K1186" s="2"/>
      <c r="L1186" s="2"/>
      <c r="M1186" s="2"/>
      <c r="N1186" s="2"/>
      <c r="O1186" s="2"/>
      <c r="P1186" s="2"/>
      <c r="Q1186" s="2"/>
      <c r="T1186" s="48"/>
      <c r="U1186" s="47"/>
      <c r="V1186" s="52"/>
    </row>
    <row r="1187" spans="2:22">
      <c r="B1187" s="2"/>
      <c r="J1187" s="1"/>
      <c r="K1187" s="2"/>
      <c r="L1187" s="2"/>
      <c r="M1187" s="2"/>
      <c r="N1187" s="2"/>
      <c r="O1187" s="2"/>
      <c r="P1187" s="2"/>
      <c r="Q1187" s="2"/>
      <c r="T1187" s="48"/>
      <c r="U1187" s="47"/>
      <c r="V1187" s="52"/>
    </row>
    <row r="1188" spans="2:22">
      <c r="B1188" s="2"/>
      <c r="J1188" s="1"/>
      <c r="K1188" s="2"/>
      <c r="L1188" s="2"/>
      <c r="M1188" s="2"/>
      <c r="N1188" s="2"/>
      <c r="O1188" s="2"/>
      <c r="P1188" s="2"/>
      <c r="Q1188" s="2"/>
      <c r="T1188" s="48"/>
      <c r="U1188" s="47"/>
      <c r="V1188" s="52"/>
    </row>
    <row r="1189" spans="2:22">
      <c r="B1189" s="2"/>
      <c r="J1189" s="1"/>
      <c r="K1189" s="2"/>
      <c r="L1189" s="2"/>
      <c r="M1189" s="2"/>
      <c r="N1189" s="2"/>
      <c r="O1189" s="2"/>
      <c r="P1189" s="2"/>
      <c r="Q1189" s="2"/>
      <c r="T1189" s="48"/>
      <c r="U1189" s="47"/>
      <c r="V1189" s="52"/>
    </row>
    <row r="1190" spans="2:22">
      <c r="B1190" s="2"/>
      <c r="J1190" s="1"/>
      <c r="K1190" s="2"/>
      <c r="L1190" s="2"/>
      <c r="M1190" s="2"/>
      <c r="N1190" s="2"/>
      <c r="O1190" s="2"/>
      <c r="P1190" s="2"/>
      <c r="Q1190" s="2"/>
      <c r="T1190" s="48"/>
      <c r="U1190" s="47"/>
      <c r="V1190" s="52"/>
    </row>
    <row r="1191" spans="2:22">
      <c r="B1191" s="2"/>
      <c r="J1191" s="1"/>
      <c r="K1191" s="2"/>
      <c r="L1191" s="2"/>
      <c r="M1191" s="2"/>
      <c r="N1191" s="2"/>
      <c r="O1191" s="2"/>
      <c r="P1191" s="2"/>
      <c r="Q1191" s="2"/>
      <c r="T1191" s="48"/>
      <c r="U1191" s="47"/>
      <c r="V1191" s="52"/>
    </row>
    <row r="1192" spans="2:22">
      <c r="B1192" s="2"/>
      <c r="J1192" s="1"/>
      <c r="K1192" s="2"/>
      <c r="L1192" s="2"/>
      <c r="M1192" s="2"/>
      <c r="N1192" s="2"/>
      <c r="O1192" s="2"/>
      <c r="P1192" s="2"/>
      <c r="Q1192" s="2"/>
      <c r="T1192" s="48"/>
      <c r="U1192" s="47"/>
      <c r="V1192" s="52"/>
    </row>
    <row r="1193" spans="2:22">
      <c r="B1193" s="2"/>
      <c r="J1193" s="1"/>
      <c r="K1193" s="2"/>
      <c r="L1193" s="2"/>
      <c r="M1193" s="2"/>
      <c r="N1193" s="2"/>
      <c r="O1193" s="2"/>
      <c r="P1193" s="2"/>
      <c r="Q1193" s="2"/>
      <c r="T1193" s="48"/>
      <c r="U1193" s="47"/>
      <c r="V1193" s="52"/>
    </row>
    <row r="1194" spans="2:22">
      <c r="B1194" s="2"/>
      <c r="J1194" s="1"/>
      <c r="K1194" s="2"/>
      <c r="L1194" s="2"/>
      <c r="M1194" s="2"/>
      <c r="N1194" s="2"/>
      <c r="O1194" s="2"/>
      <c r="P1194" s="2"/>
      <c r="Q1194" s="2"/>
      <c r="T1194" s="48"/>
      <c r="U1194" s="47"/>
      <c r="V1194" s="52"/>
    </row>
    <row r="1195" spans="2:22">
      <c r="B1195" s="2"/>
      <c r="J1195" s="1"/>
      <c r="K1195" s="2"/>
      <c r="L1195" s="2"/>
      <c r="M1195" s="2"/>
      <c r="N1195" s="2"/>
      <c r="O1195" s="2"/>
      <c r="P1195" s="2"/>
      <c r="Q1195" s="2"/>
      <c r="T1195" s="48"/>
      <c r="U1195" s="47"/>
      <c r="V1195" s="52"/>
    </row>
    <row r="1196" spans="2:22">
      <c r="B1196" s="2"/>
      <c r="J1196" s="1"/>
      <c r="K1196" s="2"/>
      <c r="L1196" s="2"/>
      <c r="M1196" s="2"/>
      <c r="N1196" s="2"/>
      <c r="O1196" s="2"/>
      <c r="P1196" s="2"/>
      <c r="Q1196" s="2"/>
      <c r="T1196" s="48"/>
      <c r="U1196" s="47"/>
      <c r="V1196" s="52"/>
    </row>
    <row r="1197" spans="2:22">
      <c r="B1197" s="2"/>
      <c r="J1197" s="1"/>
      <c r="K1197" s="2"/>
      <c r="L1197" s="2"/>
      <c r="M1197" s="2"/>
      <c r="N1197" s="2"/>
      <c r="O1197" s="2"/>
      <c r="P1197" s="2"/>
      <c r="Q1197" s="2"/>
      <c r="T1197" s="48"/>
      <c r="U1197" s="47"/>
      <c r="V1197" s="52"/>
    </row>
    <row r="1198" spans="2:22">
      <c r="B1198" s="2"/>
      <c r="J1198" s="1"/>
      <c r="K1198" s="2"/>
      <c r="L1198" s="2"/>
      <c r="M1198" s="2"/>
      <c r="N1198" s="2"/>
      <c r="O1198" s="2"/>
      <c r="P1198" s="2"/>
      <c r="Q1198" s="2"/>
      <c r="T1198" s="48"/>
      <c r="U1198" s="47"/>
      <c r="V1198" s="52"/>
    </row>
    <row r="1199" spans="2:22">
      <c r="B1199" s="2"/>
      <c r="J1199" s="1"/>
      <c r="K1199" s="2"/>
      <c r="L1199" s="2"/>
      <c r="M1199" s="2"/>
      <c r="N1199" s="2"/>
      <c r="O1199" s="2"/>
      <c r="P1199" s="2"/>
      <c r="Q1199" s="2"/>
      <c r="T1199" s="48"/>
      <c r="U1199" s="47"/>
      <c r="V1199" s="52"/>
    </row>
    <row r="1200" spans="2:22">
      <c r="B1200" s="2"/>
      <c r="J1200" s="1"/>
      <c r="K1200" s="2"/>
      <c r="L1200" s="2"/>
      <c r="M1200" s="2"/>
      <c r="N1200" s="2"/>
      <c r="O1200" s="2"/>
      <c r="P1200" s="2"/>
      <c r="Q1200" s="2"/>
      <c r="T1200" s="48"/>
      <c r="U1200" s="47"/>
      <c r="V1200" s="52"/>
    </row>
    <row r="1201" spans="2:22">
      <c r="B1201" s="2"/>
      <c r="J1201" s="1"/>
      <c r="K1201" s="2"/>
      <c r="L1201" s="2"/>
      <c r="M1201" s="2"/>
      <c r="N1201" s="2"/>
      <c r="O1201" s="2"/>
      <c r="P1201" s="2"/>
      <c r="Q1201" s="2"/>
      <c r="T1201" s="48"/>
      <c r="U1201" s="47"/>
      <c r="V1201" s="52"/>
    </row>
    <row r="1202" spans="2:22">
      <c r="B1202" s="2"/>
      <c r="J1202" s="1"/>
      <c r="K1202" s="2"/>
      <c r="L1202" s="2"/>
      <c r="M1202" s="2"/>
      <c r="N1202" s="2"/>
      <c r="O1202" s="2"/>
      <c r="P1202" s="2"/>
      <c r="Q1202" s="2"/>
      <c r="T1202" s="48"/>
      <c r="U1202" s="47"/>
      <c r="V1202" s="52"/>
    </row>
    <row r="1203" spans="2:22">
      <c r="B1203" s="2"/>
      <c r="J1203" s="1"/>
      <c r="K1203" s="2"/>
      <c r="L1203" s="2"/>
      <c r="M1203" s="2"/>
      <c r="N1203" s="2"/>
      <c r="O1203" s="2"/>
      <c r="P1203" s="2"/>
      <c r="Q1203" s="2"/>
      <c r="T1203" s="48"/>
      <c r="U1203" s="47"/>
      <c r="V1203" s="52"/>
    </row>
    <row r="1204" spans="2:22">
      <c r="B1204" s="2"/>
      <c r="J1204" s="1"/>
      <c r="K1204" s="2"/>
      <c r="L1204" s="2"/>
      <c r="M1204" s="2"/>
      <c r="N1204" s="2"/>
      <c r="O1204" s="2"/>
      <c r="P1204" s="2"/>
      <c r="Q1204" s="2"/>
      <c r="T1204" s="48"/>
      <c r="U1204" s="47"/>
      <c r="V1204" s="52"/>
    </row>
    <row r="1205" spans="2:22">
      <c r="B1205" s="2"/>
      <c r="J1205" s="1"/>
      <c r="K1205" s="2"/>
      <c r="L1205" s="2"/>
      <c r="M1205" s="2"/>
      <c r="N1205" s="2"/>
      <c r="O1205" s="2"/>
      <c r="P1205" s="2"/>
      <c r="Q1205" s="2"/>
      <c r="T1205" s="48"/>
      <c r="U1205" s="47"/>
      <c r="V1205" s="52"/>
    </row>
    <row r="1206" spans="2:22">
      <c r="B1206" s="2"/>
      <c r="J1206" s="1"/>
      <c r="K1206" s="2"/>
      <c r="L1206" s="2"/>
      <c r="M1206" s="2"/>
      <c r="N1206" s="2"/>
      <c r="O1206" s="2"/>
      <c r="P1206" s="2"/>
      <c r="Q1206" s="2"/>
      <c r="T1206" s="48"/>
      <c r="U1206" s="47"/>
      <c r="V1206" s="52"/>
    </row>
    <row r="1207" spans="2:22">
      <c r="B1207" s="2"/>
      <c r="J1207" s="1"/>
      <c r="K1207" s="2"/>
      <c r="L1207" s="2"/>
      <c r="M1207" s="2"/>
      <c r="N1207" s="2"/>
      <c r="O1207" s="2"/>
      <c r="P1207" s="2"/>
      <c r="Q1207" s="2"/>
      <c r="T1207" s="48"/>
      <c r="U1207" s="47"/>
      <c r="V1207" s="52"/>
    </row>
    <row r="1208" spans="2:22">
      <c r="B1208" s="2"/>
      <c r="J1208" s="1"/>
      <c r="K1208" s="2"/>
      <c r="L1208" s="2"/>
      <c r="M1208" s="2"/>
      <c r="N1208" s="2"/>
      <c r="O1208" s="2"/>
      <c r="P1208" s="2"/>
      <c r="Q1208" s="2"/>
      <c r="T1208" s="48"/>
      <c r="U1208" s="47"/>
      <c r="V1208" s="52"/>
    </row>
    <row r="1209" spans="2:22">
      <c r="B1209" s="2"/>
      <c r="J1209" s="1"/>
      <c r="K1209" s="2"/>
      <c r="L1209" s="2"/>
      <c r="M1209" s="2"/>
      <c r="N1209" s="2"/>
      <c r="O1209" s="2"/>
      <c r="P1209" s="2"/>
      <c r="Q1209" s="2"/>
      <c r="T1209" s="48"/>
      <c r="U1209" s="47"/>
      <c r="V1209" s="52"/>
    </row>
    <row r="1210" spans="2:22">
      <c r="B1210" s="2"/>
      <c r="J1210" s="1"/>
      <c r="K1210" s="2"/>
      <c r="L1210" s="2"/>
      <c r="M1210" s="2"/>
      <c r="N1210" s="2"/>
      <c r="O1210" s="2"/>
      <c r="P1210" s="2"/>
      <c r="Q1210" s="2"/>
      <c r="T1210" s="48"/>
      <c r="U1210" s="47"/>
      <c r="V1210" s="52"/>
    </row>
    <row r="1211" spans="2:22">
      <c r="B1211" s="2"/>
      <c r="J1211" s="1"/>
      <c r="K1211" s="2"/>
      <c r="L1211" s="2"/>
      <c r="M1211" s="2"/>
      <c r="N1211" s="2"/>
      <c r="O1211" s="2"/>
      <c r="P1211" s="2"/>
      <c r="Q1211" s="2"/>
      <c r="T1211" s="48"/>
      <c r="U1211" s="47"/>
      <c r="V1211" s="52"/>
    </row>
    <row r="1212" spans="2:22">
      <c r="B1212" s="2"/>
      <c r="J1212" s="1"/>
      <c r="K1212" s="2"/>
      <c r="L1212" s="2"/>
      <c r="M1212" s="2"/>
      <c r="N1212" s="2"/>
      <c r="O1212" s="2"/>
      <c r="P1212" s="2"/>
      <c r="Q1212" s="2"/>
      <c r="T1212" s="48"/>
      <c r="U1212" s="47"/>
      <c r="V1212" s="52"/>
    </row>
    <row r="1213" spans="2:22">
      <c r="B1213" s="2"/>
      <c r="J1213" s="1"/>
      <c r="K1213" s="2"/>
      <c r="L1213" s="2"/>
      <c r="M1213" s="2"/>
      <c r="N1213" s="2"/>
      <c r="O1213" s="2"/>
      <c r="P1213" s="2"/>
      <c r="Q1213" s="2"/>
      <c r="T1213" s="48"/>
      <c r="U1213" s="47"/>
      <c r="V1213" s="52"/>
    </row>
    <row r="1214" spans="2:22">
      <c r="B1214" s="2"/>
      <c r="J1214" s="1"/>
      <c r="K1214" s="2"/>
      <c r="L1214" s="2"/>
      <c r="M1214" s="2"/>
      <c r="N1214" s="2"/>
      <c r="O1214" s="2"/>
      <c r="P1214" s="2"/>
      <c r="Q1214" s="2"/>
      <c r="T1214" s="48"/>
      <c r="U1214" s="47"/>
      <c r="V1214" s="52"/>
    </row>
    <row r="1215" spans="2:22">
      <c r="B1215" s="2"/>
      <c r="J1215" s="1"/>
      <c r="K1215" s="2"/>
      <c r="L1215" s="2"/>
      <c r="M1215" s="2"/>
      <c r="N1215" s="2"/>
      <c r="O1215" s="2"/>
      <c r="P1215" s="2"/>
      <c r="Q1215" s="2"/>
      <c r="T1215" s="48"/>
      <c r="U1215" s="47"/>
      <c r="V1215" s="52"/>
    </row>
    <row r="1216" spans="2:22">
      <c r="B1216" s="2"/>
      <c r="J1216" s="1"/>
      <c r="K1216" s="2"/>
      <c r="L1216" s="2"/>
      <c r="M1216" s="2"/>
      <c r="N1216" s="2"/>
      <c r="O1216" s="2"/>
      <c r="P1216" s="2"/>
      <c r="Q1216" s="2"/>
      <c r="T1216" s="48"/>
      <c r="U1216" s="47"/>
      <c r="V1216" s="52"/>
    </row>
    <row r="1217" spans="2:22">
      <c r="B1217" s="2"/>
      <c r="J1217" s="1"/>
      <c r="K1217" s="2"/>
      <c r="L1217" s="2"/>
      <c r="M1217" s="2"/>
      <c r="N1217" s="2"/>
      <c r="O1217" s="2"/>
      <c r="P1217" s="2"/>
      <c r="Q1217" s="2"/>
      <c r="T1217" s="48"/>
      <c r="U1217" s="47"/>
      <c r="V1217" s="52"/>
    </row>
    <row r="1218" spans="2:22">
      <c r="B1218" s="2"/>
      <c r="J1218" s="1"/>
      <c r="K1218" s="2"/>
      <c r="L1218" s="2"/>
      <c r="M1218" s="2"/>
      <c r="N1218" s="2"/>
      <c r="O1218" s="2"/>
      <c r="P1218" s="2"/>
      <c r="Q1218" s="2"/>
      <c r="T1218" s="48"/>
      <c r="U1218" s="47"/>
      <c r="V1218" s="52"/>
    </row>
    <row r="1219" spans="2:22">
      <c r="B1219" s="2"/>
      <c r="J1219" s="1"/>
      <c r="K1219" s="2"/>
      <c r="L1219" s="2"/>
      <c r="M1219" s="2"/>
      <c r="N1219" s="2"/>
      <c r="O1219" s="2"/>
      <c r="P1219" s="2"/>
      <c r="Q1219" s="2"/>
      <c r="T1219" s="48"/>
      <c r="U1219" s="47"/>
      <c r="V1219" s="52"/>
    </row>
    <row r="1220" spans="2:22">
      <c r="B1220" s="2"/>
      <c r="J1220" s="1"/>
      <c r="K1220" s="2"/>
      <c r="L1220" s="2"/>
      <c r="M1220" s="2"/>
      <c r="N1220" s="2"/>
      <c r="O1220" s="2"/>
      <c r="P1220" s="2"/>
      <c r="Q1220" s="2"/>
      <c r="T1220" s="48"/>
      <c r="U1220" s="47"/>
      <c r="V1220" s="52"/>
    </row>
    <row r="1221" spans="2:22">
      <c r="B1221" s="2"/>
      <c r="J1221" s="1"/>
      <c r="K1221" s="2"/>
      <c r="L1221" s="2"/>
      <c r="M1221" s="2"/>
      <c r="N1221" s="2"/>
      <c r="O1221" s="2"/>
      <c r="P1221" s="2"/>
      <c r="Q1221" s="2"/>
      <c r="T1221" s="48"/>
      <c r="U1221" s="47"/>
      <c r="V1221" s="52"/>
    </row>
    <row r="1222" spans="2:22">
      <c r="B1222" s="2"/>
      <c r="J1222" s="1"/>
      <c r="K1222" s="2"/>
      <c r="L1222" s="2"/>
      <c r="M1222" s="2"/>
      <c r="N1222" s="2"/>
      <c r="O1222" s="2"/>
      <c r="P1222" s="2"/>
      <c r="Q1222" s="2"/>
      <c r="T1222" s="48"/>
      <c r="U1222" s="47"/>
      <c r="V1222" s="52"/>
    </row>
    <row r="1223" spans="2:22">
      <c r="B1223" s="2"/>
      <c r="J1223" s="1"/>
      <c r="K1223" s="2"/>
      <c r="L1223" s="2"/>
      <c r="M1223" s="2"/>
      <c r="N1223" s="2"/>
      <c r="O1223" s="2"/>
      <c r="P1223" s="2"/>
      <c r="Q1223" s="2"/>
      <c r="T1223" s="48"/>
      <c r="U1223" s="47"/>
      <c r="V1223" s="52"/>
    </row>
    <row r="1224" spans="2:22">
      <c r="B1224" s="2"/>
      <c r="J1224" s="1"/>
      <c r="K1224" s="2"/>
      <c r="L1224" s="2"/>
      <c r="M1224" s="2"/>
      <c r="N1224" s="2"/>
      <c r="O1224" s="2"/>
      <c r="P1224" s="2"/>
      <c r="Q1224" s="2"/>
      <c r="T1224" s="48"/>
      <c r="U1224" s="47"/>
      <c r="V1224" s="52"/>
    </row>
    <row r="1225" spans="2:22">
      <c r="B1225" s="2"/>
      <c r="J1225" s="1"/>
      <c r="K1225" s="2"/>
      <c r="L1225" s="2"/>
      <c r="M1225" s="2"/>
      <c r="N1225" s="2"/>
      <c r="O1225" s="2"/>
      <c r="P1225" s="2"/>
      <c r="Q1225" s="2"/>
      <c r="T1225" s="48"/>
      <c r="U1225" s="47"/>
      <c r="V1225" s="52"/>
    </row>
    <row r="1226" spans="2:22">
      <c r="B1226" s="2"/>
      <c r="J1226" s="1"/>
      <c r="K1226" s="2"/>
      <c r="L1226" s="2"/>
      <c r="M1226" s="2"/>
      <c r="N1226" s="2"/>
      <c r="O1226" s="2"/>
      <c r="P1226" s="2"/>
      <c r="Q1226" s="2"/>
      <c r="T1226" s="48"/>
      <c r="U1226" s="47"/>
      <c r="V1226" s="52"/>
    </row>
    <row r="1227" spans="2:22">
      <c r="B1227" s="2"/>
      <c r="J1227" s="1"/>
      <c r="K1227" s="2"/>
      <c r="L1227" s="2"/>
      <c r="M1227" s="2"/>
      <c r="N1227" s="2"/>
      <c r="O1227" s="2"/>
      <c r="P1227" s="2"/>
      <c r="Q1227" s="2"/>
      <c r="T1227" s="48"/>
      <c r="U1227" s="47"/>
      <c r="V1227" s="52"/>
    </row>
    <row r="1228" spans="2:22">
      <c r="B1228" s="2"/>
      <c r="J1228" s="1"/>
      <c r="K1228" s="2"/>
      <c r="L1228" s="2"/>
      <c r="M1228" s="2"/>
      <c r="N1228" s="2"/>
      <c r="O1228" s="2"/>
      <c r="P1228" s="2"/>
      <c r="Q1228" s="2"/>
      <c r="T1228" s="48"/>
      <c r="U1228" s="47"/>
      <c r="V1228" s="52"/>
    </row>
    <row r="1229" spans="2:22">
      <c r="B1229" s="2"/>
      <c r="J1229" s="1"/>
      <c r="K1229" s="2"/>
      <c r="L1229" s="2"/>
      <c r="M1229" s="2"/>
      <c r="N1229" s="2"/>
      <c r="O1229" s="2"/>
      <c r="P1229" s="2"/>
      <c r="Q1229" s="2"/>
      <c r="T1229" s="48"/>
      <c r="U1229" s="47"/>
      <c r="V1229" s="52"/>
    </row>
    <row r="1230" spans="2:22">
      <c r="B1230" s="2"/>
      <c r="J1230" s="1"/>
      <c r="K1230" s="2"/>
      <c r="L1230" s="2"/>
      <c r="M1230" s="2"/>
      <c r="N1230" s="2"/>
      <c r="O1230" s="2"/>
      <c r="P1230" s="2"/>
      <c r="Q1230" s="2"/>
      <c r="T1230" s="48"/>
      <c r="U1230" s="47"/>
      <c r="V1230" s="52"/>
    </row>
    <row r="1231" spans="2:22">
      <c r="B1231" s="2"/>
      <c r="J1231" s="1"/>
      <c r="K1231" s="2"/>
      <c r="L1231" s="2"/>
      <c r="M1231" s="2"/>
      <c r="N1231" s="2"/>
      <c r="O1231" s="2"/>
      <c r="P1231" s="2"/>
      <c r="Q1231" s="2"/>
      <c r="T1231" s="48"/>
      <c r="U1231" s="47"/>
      <c r="V1231" s="52"/>
    </row>
    <row r="1232" spans="2:22">
      <c r="B1232" s="2"/>
      <c r="J1232" s="1"/>
      <c r="K1232" s="2"/>
      <c r="L1232" s="2"/>
      <c r="M1232" s="2"/>
      <c r="N1232" s="2"/>
      <c r="O1232" s="2"/>
      <c r="P1232" s="2"/>
      <c r="Q1232" s="2"/>
      <c r="T1232" s="48"/>
      <c r="U1232" s="47"/>
      <c r="V1232" s="52"/>
    </row>
    <row r="1233" spans="2:22">
      <c r="B1233" s="2"/>
      <c r="J1233" s="1"/>
      <c r="K1233" s="2"/>
      <c r="L1233" s="2"/>
      <c r="M1233" s="2"/>
      <c r="N1233" s="2"/>
      <c r="O1233" s="2"/>
      <c r="P1233" s="2"/>
      <c r="Q1233" s="2"/>
      <c r="T1233" s="48"/>
      <c r="U1233" s="47"/>
      <c r="V1233" s="52"/>
    </row>
    <row r="1234" spans="2:22">
      <c r="B1234" s="2"/>
      <c r="J1234" s="1"/>
      <c r="K1234" s="2"/>
      <c r="L1234" s="2"/>
      <c r="M1234" s="2"/>
      <c r="N1234" s="2"/>
      <c r="O1234" s="2"/>
      <c r="P1234" s="2"/>
      <c r="Q1234" s="2"/>
      <c r="T1234" s="48"/>
      <c r="U1234" s="47"/>
      <c r="V1234" s="52"/>
    </row>
    <row r="1235" spans="2:22">
      <c r="B1235" s="2"/>
      <c r="J1235" s="1"/>
      <c r="K1235" s="2"/>
      <c r="L1235" s="2"/>
      <c r="M1235" s="2"/>
      <c r="N1235" s="2"/>
      <c r="O1235" s="2"/>
      <c r="P1235" s="2"/>
      <c r="Q1235" s="2"/>
      <c r="T1235" s="48"/>
      <c r="U1235" s="47"/>
      <c r="V1235" s="52"/>
    </row>
    <row r="1236" spans="2:22">
      <c r="B1236" s="2"/>
      <c r="J1236" s="1"/>
      <c r="K1236" s="2"/>
      <c r="L1236" s="2"/>
      <c r="M1236" s="2"/>
      <c r="N1236" s="2"/>
      <c r="O1236" s="2"/>
      <c r="P1236" s="2"/>
      <c r="Q1236" s="2"/>
      <c r="T1236" s="48"/>
      <c r="U1236" s="47"/>
      <c r="V1236" s="52"/>
    </row>
    <row r="1237" spans="2:22">
      <c r="B1237" s="2"/>
      <c r="J1237" s="1"/>
      <c r="K1237" s="2"/>
      <c r="L1237" s="2"/>
      <c r="M1237" s="2"/>
      <c r="N1237" s="2"/>
      <c r="O1237" s="2"/>
      <c r="P1237" s="2"/>
      <c r="Q1237" s="2"/>
      <c r="T1237" s="48"/>
      <c r="U1237" s="47"/>
      <c r="V1237" s="52"/>
    </row>
    <row r="1238" spans="2:22">
      <c r="B1238" s="2"/>
      <c r="J1238" s="1"/>
      <c r="K1238" s="2"/>
      <c r="L1238" s="2"/>
      <c r="M1238" s="2"/>
      <c r="N1238" s="2"/>
      <c r="O1238" s="2"/>
      <c r="P1238" s="2"/>
      <c r="Q1238" s="2"/>
      <c r="T1238" s="48"/>
      <c r="U1238" s="47"/>
      <c r="V1238" s="52"/>
    </row>
    <row r="1239" spans="2:22">
      <c r="B1239" s="2"/>
      <c r="J1239" s="1"/>
      <c r="K1239" s="2"/>
      <c r="L1239" s="2"/>
      <c r="M1239" s="2"/>
      <c r="N1239" s="2"/>
      <c r="O1239" s="2"/>
      <c r="P1239" s="2"/>
      <c r="Q1239" s="2"/>
      <c r="T1239" s="48"/>
      <c r="U1239" s="47"/>
      <c r="V1239" s="52"/>
    </row>
    <row r="1240" spans="2:22">
      <c r="B1240" s="2"/>
      <c r="J1240" s="1"/>
      <c r="K1240" s="2"/>
      <c r="L1240" s="2"/>
      <c r="M1240" s="2"/>
      <c r="N1240" s="2"/>
      <c r="O1240" s="2"/>
      <c r="P1240" s="2"/>
      <c r="Q1240" s="2"/>
      <c r="T1240" s="48"/>
      <c r="U1240" s="47"/>
      <c r="V1240" s="52"/>
    </row>
    <row r="1241" spans="2:22">
      <c r="B1241" s="2"/>
      <c r="J1241" s="1"/>
      <c r="K1241" s="2"/>
      <c r="L1241" s="2"/>
      <c r="M1241" s="2"/>
      <c r="N1241" s="2"/>
      <c r="O1241" s="2"/>
      <c r="P1241" s="2"/>
      <c r="Q1241" s="2"/>
      <c r="T1241" s="48"/>
      <c r="U1241" s="47"/>
      <c r="V1241" s="52"/>
    </row>
    <row r="1242" spans="2:22">
      <c r="B1242" s="2"/>
      <c r="J1242" s="1"/>
      <c r="K1242" s="2"/>
      <c r="L1242" s="2"/>
      <c r="M1242" s="2"/>
      <c r="N1242" s="2"/>
      <c r="O1242" s="2"/>
      <c r="P1242" s="2"/>
      <c r="Q1242" s="2"/>
      <c r="T1242" s="48"/>
      <c r="U1242" s="47"/>
      <c r="V1242" s="52"/>
    </row>
    <row r="1243" spans="2:22">
      <c r="B1243" s="2"/>
      <c r="J1243" s="1"/>
      <c r="K1243" s="2"/>
      <c r="L1243" s="2"/>
      <c r="M1243" s="2"/>
      <c r="N1243" s="2"/>
      <c r="O1243" s="2"/>
      <c r="P1243" s="2"/>
      <c r="Q1243" s="2"/>
      <c r="T1243" s="48"/>
      <c r="U1243" s="47"/>
      <c r="V1243" s="52"/>
    </row>
    <row r="1244" spans="2:22">
      <c r="B1244" s="2"/>
      <c r="J1244" s="1"/>
      <c r="K1244" s="2"/>
      <c r="L1244" s="2"/>
      <c r="M1244" s="2"/>
      <c r="N1244" s="2"/>
      <c r="O1244" s="2"/>
      <c r="P1244" s="2"/>
      <c r="Q1244" s="2"/>
      <c r="T1244" s="48"/>
      <c r="U1244" s="47"/>
      <c r="V1244" s="52"/>
    </row>
    <row r="1245" spans="2:22">
      <c r="B1245" s="2"/>
      <c r="J1245" s="1"/>
      <c r="K1245" s="2"/>
      <c r="L1245" s="2"/>
      <c r="M1245" s="2"/>
      <c r="N1245" s="2"/>
      <c r="O1245" s="2"/>
      <c r="P1245" s="2"/>
      <c r="Q1245" s="2"/>
      <c r="T1245" s="48"/>
      <c r="U1245" s="47"/>
      <c r="V1245" s="52"/>
    </row>
    <row r="1246" spans="2:22">
      <c r="B1246" s="2"/>
      <c r="J1246" s="1"/>
      <c r="K1246" s="2"/>
      <c r="L1246" s="2"/>
      <c r="M1246" s="2"/>
      <c r="N1246" s="2"/>
      <c r="O1246" s="2"/>
      <c r="P1246" s="2"/>
      <c r="Q1246" s="2"/>
      <c r="T1246" s="48"/>
      <c r="U1246" s="47"/>
      <c r="V1246" s="52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revised</vt:lpstr>
      <vt:lpstr>STOCK LISTS (PUMA KIDS)</vt:lpstr>
      <vt:lpstr>STOCK LISTS (CK)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2026-04-24T01:42:28Z</cp:lastPrinted>
  <dcterms:created xsi:type="dcterms:W3CDTF">2025-04-14T02:24:54Z</dcterms:created>
  <dcterms:modified xsi:type="dcterms:W3CDTF">2026-08-27T08:43:59Z</dcterms:modified>
</cp:coreProperties>
</file>